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onakustik-my.sharepoint.com/personal/kevin_on_onakustik_onmicrosoft_com/Documents/Desktop/On-Akustik/6. Außendarstellung-LOGO-Corporate Design/Marketing/Video5-TA Lärm Spitzenpegelberechnen/"/>
    </mc:Choice>
  </mc:AlternateContent>
  <xr:revisionPtr revIDLastSave="915" documentId="11_AD4DB114E441178AC67DF43426D7F7A8683EDF1E" xr6:coauthVersionLast="47" xr6:coauthVersionMax="47" xr10:uidLastSave="{0E376636-F856-4CF9-8F94-A3A208B89062}"/>
  <bookViews>
    <workbookView xWindow="-120" yWindow="-120" windowWidth="29040" windowHeight="15720" firstSheet="1" xr2:uid="{00000000-000D-0000-FFFF-FFFF00000000}"/>
  </bookViews>
  <sheets>
    <sheet name="Maximalpegelkriterium" sheetId="7" r:id="rId1"/>
    <sheet name="Konfiguration und Informationen" sheetId="8" r:id="rId2"/>
    <sheet name="Beschleunigte Abfahrt Pkw" sheetId="1" r:id="rId3"/>
    <sheet name="Türenschließen Pkw" sheetId="2" r:id="rId4"/>
    <sheet name="Kofferaumschließen Pkw" sheetId="3" r:id="rId5"/>
    <sheet name="Beschleunigte Abfahrt Lkw" sheetId="4" r:id="rId6"/>
    <sheet name="Türenschließen Lkw" sheetId="5" r:id="rId7"/>
    <sheet name="Druckluft Lkw" sheetId="6" r:id="rId8"/>
  </sheets>
  <definedNames>
    <definedName name="_Toc219467560" localSheetId="0">Maximalpegelkriterium!$A$1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7" l="1"/>
  <c r="C7" i="7"/>
  <c r="C18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4" i="7"/>
  <c r="B14" i="7" l="1"/>
  <c r="C14" i="7" s="1"/>
  <c r="C20" i="7" s="1"/>
  <c r="C19" i="7" s="1"/>
  <c r="B20" i="7" l="1"/>
  <c r="B19" i="7" s="1"/>
</calcChain>
</file>

<file path=xl/sharedStrings.xml><?xml version="1.0" encoding="utf-8"?>
<sst xmlns="http://schemas.openxmlformats.org/spreadsheetml/2006/main" count="2594" uniqueCount="96">
  <si>
    <t>Prüfung des Maximalpegelkriteriums nach TA Lärm</t>
  </si>
  <si>
    <t>1. Immissionsort (Gebietsnutzung)</t>
  </si>
  <si>
    <t>Gewerbegebiet</t>
  </si>
  <si>
    <t>Gebietsnutzung auswählen!</t>
  </si>
  <si>
    <t>2. Geräuschquelle?</t>
  </si>
  <si>
    <t>Schallleistungspegel Lwa in dB
nach PPLS u. BfU Bayern</t>
  </si>
  <si>
    <t>Beschleunigte_Abfahrt_Pkw</t>
  </si>
  <si>
    <t>Geräuschquelle auswählen!</t>
  </si>
  <si>
    <t>Immissionsrichtwert (Maximalpegelkriterium)</t>
  </si>
  <si>
    <t>3. Nachtbetrieb?</t>
  </si>
  <si>
    <t>Ja</t>
  </si>
  <si>
    <t>4. Welchen Abstand in m? 
(Geräuschquelle - Immissionsort)</t>
  </si>
  <si>
    <t>Lr(tags)
in dB(A)</t>
  </si>
  <si>
    <t>Lr(nachts)
in dB(A)</t>
  </si>
  <si>
    <t>Türenschließen_Pkw</t>
  </si>
  <si>
    <t>Kofferaumschließen_Pkw</t>
  </si>
  <si>
    <t>Beschleunigte_Abfahrt_Lkw</t>
  </si>
  <si>
    <t>Türenschließen_Lkw</t>
  </si>
  <si>
    <t>Druckluft_Lkw</t>
  </si>
  <si>
    <t>Urbane Gebiete</t>
  </si>
  <si>
    <t>Kerngebiete, Dorfgebiete
und Mischgebiete</t>
  </si>
  <si>
    <t>Allgemeine Wohngebiete 
und Kleinsiedl.</t>
  </si>
  <si>
    <t>Reine Wohngebiete</t>
  </si>
  <si>
    <t>Kurgebiete, Krankenhäuser
und Pflegeanstalten</t>
  </si>
  <si>
    <t>Abstand zwischen Geräuschquelle und Immissionsort auswählen (1 m bis 100 m, in 1 m-Schritten)</t>
  </si>
  <si>
    <t>Nein</t>
  </si>
  <si>
    <t>Immissionsrichtwert 
(Maximalpegelkriterium) in dB(A)</t>
  </si>
  <si>
    <t>tags</t>
  </si>
  <si>
    <t>nachts</t>
  </si>
  <si>
    <t>Einhaltung?</t>
  </si>
  <si>
    <t>Berechnet mit CadnaA, Version 2025 MR1</t>
  </si>
  <si>
    <t>Die Ergebnisse wurden mit CadnaA, Version 2025 MR1 (64 Bit) berechnet.</t>
  </si>
  <si>
    <t>Die Konfiguration:</t>
  </si>
  <si>
    <t>Reiter - Allgemein </t>
  </si>
  <si>
    <t xml:space="preserve">Maximaler Fehler (dB):                                                          </t>
  </si>
  <si>
    <t xml:space="preserve">Maximaler Suchradius (m):                                        </t>
  </si>
  <si>
    <t xml:space="preserve">Mindestabstand Quelle zu Empfaenger (m):                        </t>
  </si>
  <si>
    <t xml:space="preserve">Unsicherheit des Ausbreitungskoeff (Ausdruck):    </t>
  </si>
  <si>
    <t>3*log10(d/10)</t>
  </si>
  <si>
    <t>Gitterinterpolation ein/aus:                                                 </t>
  </si>
  <si>
    <t>(keine)</t>
  </si>
  <si>
    <t xml:space="preserve">Max. Differenz Ecken (dB):                                              </t>
  </si>
  <si>
    <t xml:space="preserve">Max. Differenz Mitte (dB):                                                      </t>
  </si>
  <si>
    <t xml:space="preserve">Anzahl Winkelsegmente:                                                          </t>
  </si>
  <si>
    <t>Reiter -Reflexion</t>
  </si>
  <si>
    <t>max. Reflexionsordnung (1-20):                                         </t>
  </si>
  <si>
    <t xml:space="preserve">Suchradius Quelle (m):                                                    </t>
  </si>
  <si>
    <t>Suchradius Empfaenger (m):                                             </t>
  </si>
  <si>
    <t xml:space="preserve">Max. Entfernung Quelle - Empfaenger (m):                      </t>
  </si>
  <si>
    <t>wie zuvor, Interpolation von (m):                                       </t>
  </si>
  <si>
    <t>Min. Abstand Empfaenger - Reflektor (m):                             </t>
  </si>
  <si>
    <t>wie zuvor, Interpolation von (m):                                           </t>
  </si>
  <si>
    <t xml:space="preserve">Min. Abstand Quelle - Reflektor (m):                                      </t>
  </si>
  <si>
    <t>ISO_9613</t>
  </si>
  <si>
    <t>Methode Laterale Beugung 0..2:                                               </t>
  </si>
  <si>
    <t> 2</t>
  </si>
  <si>
    <t>wenn Distanz kleiner (m):                                               </t>
  </si>
  <si>
    <t>Methode Schirmung &amp; Erdungsdaempfung 0..2:                       </t>
  </si>
  <si>
    <t xml:space="preserve">Methode Barriere Daempfungsgrenze 0..3:                                </t>
  </si>
  <si>
    <t>Keine Subtraktion negativer Erdungsdaempfung Ein/Aus:         </t>
  </si>
  <si>
    <t>Barrierekoeffizient C1 (dB):                                                 </t>
  </si>
  <si>
    <t>Barrierekoeffizient C2 (dB):                                                     </t>
  </si>
  <si>
    <t>Barrierekoeffizient C3 (dB):                                                   </t>
  </si>
  <si>
    <t>VDI, ISO: Verfahren Erdungsdaempfung 0..3:                           </t>
  </si>
  <si>
    <t xml:space="preserve">Temperatur (Â°C):                                                              </t>
  </si>
  <si>
    <t>relative Luftfeuchtigkeit (%):                                                 </t>
  </si>
  <si>
    <t>Methode Cmet 0..5:                                                                     </t>
  </si>
  <si>
    <t xml:space="preserve">Cmet, C0-Konstante, Tag (dB):                                              </t>
  </si>
  <si>
    <t>Cmet, C0 konstant, Abend (dB):                                               </t>
  </si>
  <si>
    <t>Cmet, C0 konstant, Nacht (dB):                                             </t>
  </si>
  <si>
    <t>Sonstige Eingabeparameter:</t>
  </si>
  <si>
    <t>Bodenabsorptionsgrad G:                                                           </t>
  </si>
  <si>
    <t>0​</t>
  </si>
  <si>
    <t>Immissionshöhe (m):  ​                                                                   </t>
  </si>
  <si>
    <t xml:space="preserve">Geländehöhe (m):                                                                        </t>
  </si>
  <si>
    <t>Geräuschquellen sind 0,5m über dem Gelände</t>
  </si>
  <si>
    <t>Freie Schallausbreitung</t>
  </si>
  <si>
    <t>Bezeichnung</t>
  </si>
  <si>
    <t>Sel.</t>
  </si>
  <si>
    <t>M.</t>
  </si>
  <si>
    <t>ID</t>
  </si>
  <si>
    <t>Pegel Lr</t>
  </si>
  <si>
    <t>Höhe</t>
  </si>
  <si>
    <t>Koordinaten</t>
  </si>
  <si>
    <t>LmaxD</t>
  </si>
  <si>
    <t>LmaxN</t>
  </si>
  <si>
    <t>Lärmart</t>
  </si>
  <si>
    <t>X</t>
  </si>
  <si>
    <t>Y</t>
  </si>
  <si>
    <t>Z</t>
  </si>
  <si>
    <t>(dBA)</t>
  </si>
  <si>
    <t>(m)</t>
  </si>
  <si>
    <t xml:space="preserve"> </t>
  </si>
  <si>
    <t>!00!</t>
  </si>
  <si>
    <t>Gesamt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</si>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</sst>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EDF4"/>
        <bgColor indexed="64"/>
      </patternFill>
    </fill>
    <fill>
      <patternFill patternType="solid">
        <fgColor rgb="FF00A2E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0" fillId="0" borderId="5" xfId="0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0" xfId="0" applyFill="1"/>
    <xf numFmtId="0" fontId="0" fillId="2" borderId="10" xfId="0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3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1" fillId="2" borderId="19" xfId="0" applyFont="1" applyFill="1" applyBorder="1"/>
    <xf numFmtId="0" fontId="0" fillId="2" borderId="20" xfId="0" applyFill="1" applyBorder="1"/>
    <xf numFmtId="0" fontId="0" fillId="2" borderId="19" xfId="0" applyFill="1" applyBorder="1"/>
    <xf numFmtId="0" fontId="1" fillId="2" borderId="0" xfId="0" applyFont="1" applyFill="1" applyAlignment="1">
      <alignment wrapText="1"/>
    </xf>
    <xf numFmtId="0" fontId="1" fillId="2" borderId="20" xfId="0" applyFont="1" applyFill="1" applyBorder="1"/>
    <xf numFmtId="0" fontId="0" fillId="2" borderId="22" xfId="0" applyFill="1" applyBorder="1"/>
    <xf numFmtId="0" fontId="0" fillId="2" borderId="0" xfId="0" applyFill="1" applyAlignment="1">
      <alignment horizontal="right" wrapText="1"/>
    </xf>
    <xf numFmtId="0" fontId="0" fillId="2" borderId="20" xfId="0" applyFill="1" applyBorder="1" applyAlignment="1">
      <alignment horizontal="right" wrapText="1"/>
    </xf>
    <xf numFmtId="0" fontId="1" fillId="2" borderId="22" xfId="0" applyFont="1" applyFill="1" applyBorder="1" applyAlignment="1">
      <alignment horizontal="right" vertical="center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horizontal="right"/>
    </xf>
    <xf numFmtId="0" fontId="0" fillId="2" borderId="23" xfId="0" applyFill="1" applyBorder="1"/>
    <xf numFmtId="0" fontId="1" fillId="2" borderId="24" xfId="0" applyFont="1" applyFill="1" applyBorder="1"/>
    <xf numFmtId="0" fontId="4" fillId="2" borderId="0" xfId="0" applyFont="1" applyFill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5" fillId="3" borderId="21" xfId="0" applyFont="1" applyFill="1" applyBorder="1" applyProtection="1"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/>
    <xf numFmtId="0" fontId="4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" fillId="2" borderId="19" xfId="0" applyFont="1" applyFill="1" applyBorder="1" applyAlignment="1">
      <alignment wrapText="1"/>
    </xf>
  </cellXfs>
  <cellStyles count="1"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EDF4"/>
      <color rgb="FF00A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498063</xdr:colOff>
      <xdr:row>21</xdr:row>
      <xdr:rowOff>152400</xdr:rowOff>
    </xdr:from>
    <xdr:to>
      <xdr:col>4</xdr:col>
      <xdr:colOff>35527</xdr:colOff>
      <xdr:row>26</xdr:row>
      <xdr:rowOff>26736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6A239B-A134-1FE7-55D4-E302C33D5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438" y="5267325"/>
          <a:ext cx="1156714" cy="826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4610100</xdr:colOff>
      <xdr:row>0</xdr:row>
      <xdr:rowOff>66675</xdr:rowOff>
    </xdr:from>
    <xdr:to>
      <xdr:col>2</xdr:col>
      <xdr:colOff>232789</xdr:colOff>
      <xdr:row>4</xdr:row>
      <xdr:rowOff>131511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E1FF9A8-1187-41AF-9670-8AADEBA6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66675"/>
          <a:ext cx="1156714" cy="826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BF6F-9498-4F49-B2AD-5B323059FFBE}">
  <sheetPr>
    <pageSetUpPr autoPageBreaks="0"/>
  </sheetPr>
  <dimension ref="A1:AN113"/>
  <sheetViews>
    <sheetView tabSelected="1" zoomScaleNormal="100" workbookViewId="0">
      <selection activeCell="F11" sqref="F11"/>
    </sheetView>
  </sheetViews>
  <sheetFormatPr defaultColWidth="11.42578125" defaultRowHeight="15"/>
  <cols>
    <col min="1" max="1" width="39.7109375" customWidth="1"/>
    <col min="2" max="2" width="28.140625" customWidth="1"/>
    <col min="3" max="3" width="12.85546875" customWidth="1"/>
    <col min="9" max="9" width="25.140625" hidden="1" customWidth="1"/>
    <col min="10" max="11" width="11.42578125" hidden="1" customWidth="1"/>
    <col min="12" max="12" width="12.28515625" hidden="1" customWidth="1"/>
    <col min="13" max="14" width="11.42578125" hidden="1" customWidth="1"/>
    <col min="15" max="15" width="12.28515625" hidden="1" customWidth="1"/>
    <col min="16" max="23" width="10.7109375" hidden="1" customWidth="1"/>
    <col min="24" max="28" width="11.42578125" hidden="1" customWidth="1"/>
    <col min="29" max="29" width="23.85546875" hidden="1" customWidth="1"/>
    <col min="30" max="30" width="17.7109375" hidden="1" customWidth="1"/>
    <col min="31" max="31" width="21.42578125" hidden="1" customWidth="1"/>
    <col min="32" max="32" width="13.42578125" hidden="1" customWidth="1"/>
    <col min="33" max="33" width="16.7109375" hidden="1" customWidth="1"/>
    <col min="34" max="34" width="12.140625" hidden="1" customWidth="1"/>
    <col min="35" max="35" width="24" hidden="1" customWidth="1"/>
    <col min="36" max="37" width="21.42578125" hidden="1" customWidth="1"/>
    <col min="38" max="38" width="11.7109375" hidden="1" customWidth="1"/>
    <col min="39" max="39" width="23.85546875" hidden="1" customWidth="1"/>
    <col min="40" max="40" width="0" hidden="1" customWidth="1"/>
  </cols>
  <sheetData>
    <row r="1" spans="1:40">
      <c r="A1" s="19" t="s">
        <v>0</v>
      </c>
      <c r="B1" s="20"/>
      <c r="C1" s="21"/>
      <c r="D1" s="11"/>
    </row>
    <row r="2" spans="1:40">
      <c r="A2" s="22"/>
      <c r="B2" s="12"/>
      <c r="C2" s="23"/>
      <c r="D2" s="11"/>
    </row>
    <row r="3" spans="1:40">
      <c r="A3" s="24" t="s">
        <v>1</v>
      </c>
      <c r="B3" s="11"/>
      <c r="C3" s="25"/>
      <c r="D3" s="11"/>
    </row>
    <row r="4" spans="1:40">
      <c r="A4" s="39" t="s">
        <v>2</v>
      </c>
      <c r="B4" s="11"/>
      <c r="C4" s="25"/>
      <c r="D4" s="11"/>
      <c r="E4" t="s">
        <v>3</v>
      </c>
    </row>
    <row r="5" spans="1:40">
      <c r="A5" s="26"/>
      <c r="B5" s="11"/>
      <c r="C5" s="25"/>
      <c r="D5" s="11"/>
    </row>
    <row r="6" spans="1:40" ht="45">
      <c r="A6" s="24" t="s">
        <v>4</v>
      </c>
      <c r="B6" s="27" t="s">
        <v>5</v>
      </c>
      <c r="C6" s="28"/>
      <c r="D6" s="11"/>
    </row>
    <row r="7" spans="1:40">
      <c r="A7" s="39" t="s">
        <v>6</v>
      </c>
      <c r="B7" s="13"/>
      <c r="C7" s="29">
        <f>IF(A7="Beschleunigte_Abfahrt_Pkw", 92.5, IF(A7="Türenschließen_Pkw", 90.5, IF(A7="Kofferaumschließen_Pkw", 95.5, IF(A7="Beschleunigte_Abfahrt_Lkw", 104.5, IF(A7="Türenschließen_Lkw", 98.5, IF(A7="Druckluft_Lkw", 103.5,                )               )                )                )               )          )</f>
        <v>92.5</v>
      </c>
      <c r="D7" s="11"/>
      <c r="E7" t="s">
        <v>7</v>
      </c>
    </row>
    <row r="8" spans="1:40">
      <c r="A8" s="26"/>
      <c r="B8" s="11"/>
      <c r="C8" s="25"/>
      <c r="D8" s="11"/>
      <c r="AC8" t="s">
        <v>8</v>
      </c>
    </row>
    <row r="9" spans="1:40">
      <c r="A9" s="24" t="s">
        <v>9</v>
      </c>
      <c r="B9" s="11"/>
      <c r="C9" s="25"/>
      <c r="D9" s="11"/>
    </row>
    <row r="10" spans="1:40">
      <c r="A10" s="39" t="s">
        <v>10</v>
      </c>
      <c r="B10" s="11"/>
      <c r="C10" s="25"/>
      <c r="D10" s="11"/>
    </row>
    <row r="11" spans="1:40">
      <c r="A11" s="24"/>
      <c r="B11" s="11"/>
      <c r="C11" s="25"/>
      <c r="D11" s="11"/>
    </row>
    <row r="12" spans="1:40">
      <c r="A12" s="26"/>
      <c r="B12" s="11"/>
      <c r="C12" s="25"/>
      <c r="D12" s="11"/>
    </row>
    <row r="13" spans="1:40" ht="30.75">
      <c r="A13" s="46" t="s">
        <v>11</v>
      </c>
      <c r="B13" s="30" t="s">
        <v>12</v>
      </c>
      <c r="C13" s="31" t="s">
        <v>13</v>
      </c>
      <c r="D13" s="11"/>
      <c r="I13" t="s">
        <v>6</v>
      </c>
      <c r="L13" t="s">
        <v>14</v>
      </c>
      <c r="O13" t="s">
        <v>15</v>
      </c>
      <c r="R13" t="s">
        <v>16</v>
      </c>
      <c r="U13" t="s">
        <v>17</v>
      </c>
      <c r="X13" t="s">
        <v>18</v>
      </c>
      <c r="AC13" s="2" t="s">
        <v>2</v>
      </c>
      <c r="AD13" s="3"/>
      <c r="AE13" s="4" t="s">
        <v>19</v>
      </c>
      <c r="AF13" s="3"/>
      <c r="AG13" s="5" t="s">
        <v>20</v>
      </c>
      <c r="AH13" s="3"/>
      <c r="AI13" s="5" t="s">
        <v>21</v>
      </c>
      <c r="AJ13" s="3"/>
      <c r="AK13" s="4" t="s">
        <v>22</v>
      </c>
      <c r="AL13" s="3"/>
      <c r="AM13" s="5" t="s">
        <v>23</v>
      </c>
      <c r="AN13" s="6"/>
    </row>
    <row r="14" spans="1:40">
      <c r="A14" s="40">
        <v>15</v>
      </c>
      <c r="B14" s="14">
        <f>IF(A7=I13,_xlfn.XLOOKUP(A14,I14:I113,J14:J113),IF(A7=L13,_xlfn.XLOOKUP(A14,I14:I113,M14:M113),IF(A7=O13,_xlfn.XLOOKUP(A14,I14:I113,P14:P113),IF(A7=R13,_xlfn.XLOOKUP(A14,I14:I113,S14:S113),IF(A7=U13,_xlfn.XLOOKUP(A14,I14:I113,V14:V113),IF(A7=X13,_xlfn.XLOOKUP(A14,I14:I113,Y14:Y113),0                                           )                                          )                                           )                                           )                                           ))</f>
        <v>60.7</v>
      </c>
      <c r="C14" s="32">
        <f>IF(A10="Ja", B14, 0)</f>
        <v>60.7</v>
      </c>
      <c r="D14" s="11"/>
      <c r="E14" t="s">
        <v>24</v>
      </c>
      <c r="I14">
        <v>1</v>
      </c>
      <c r="J14" s="1">
        <f>'Beschleunigte Abfahrt Pkw'!E4</f>
        <v>73.3</v>
      </c>
      <c r="L14">
        <v>1</v>
      </c>
      <c r="M14" s="1">
        <f>'Türenschließen Pkw'!E4</f>
        <v>71.3</v>
      </c>
      <c r="O14">
        <v>1</v>
      </c>
      <c r="P14" s="1">
        <f>'Kofferaumschließen Pkw'!E4</f>
        <v>76.3</v>
      </c>
      <c r="R14">
        <v>1</v>
      </c>
      <c r="S14" s="1">
        <f>'Beschleunigte Abfahrt Lkw'!E4</f>
        <v>85.3</v>
      </c>
      <c r="U14">
        <v>1</v>
      </c>
      <c r="V14">
        <f>'Türenschließen Lkw'!E4</f>
        <v>79.3</v>
      </c>
      <c r="X14">
        <v>1</v>
      </c>
      <c r="Y14">
        <f>'Druckluft Lkw'!E4</f>
        <v>84.3</v>
      </c>
      <c r="AC14" s="7">
        <v>95</v>
      </c>
      <c r="AD14" s="8">
        <v>70</v>
      </c>
      <c r="AE14" s="9">
        <v>93</v>
      </c>
      <c r="AF14" s="8">
        <v>65</v>
      </c>
      <c r="AG14" s="9">
        <v>90</v>
      </c>
      <c r="AH14" s="8">
        <v>65</v>
      </c>
      <c r="AI14" s="9">
        <v>85</v>
      </c>
      <c r="AJ14" s="8">
        <v>60</v>
      </c>
      <c r="AK14" s="9">
        <v>80</v>
      </c>
      <c r="AL14" s="8">
        <v>55</v>
      </c>
      <c r="AM14" s="9">
        <v>75</v>
      </c>
      <c r="AN14" s="10">
        <v>55</v>
      </c>
    </row>
    <row r="15" spans="1:40">
      <c r="A15" s="26"/>
      <c r="B15" s="11"/>
      <c r="C15" s="25"/>
      <c r="D15" s="11"/>
      <c r="I15">
        <v>2</v>
      </c>
      <c r="J15" s="1">
        <f>'Beschleunigte Abfahrt Pkw'!E5</f>
        <v>72.400000000000006</v>
      </c>
      <c r="L15">
        <v>2</v>
      </c>
      <c r="M15" s="1">
        <f>'Türenschließen Pkw'!E5</f>
        <v>70.400000000000006</v>
      </c>
      <c r="O15">
        <v>2</v>
      </c>
      <c r="P15" s="1">
        <f>'Kofferaumschließen Pkw'!E5</f>
        <v>75.400000000000006</v>
      </c>
      <c r="R15">
        <v>2</v>
      </c>
      <c r="S15" s="1">
        <f>'Beschleunigte Abfahrt Lkw'!E5</f>
        <v>84.4</v>
      </c>
      <c r="U15">
        <v>2</v>
      </c>
      <c r="V15">
        <f>'Türenschließen Lkw'!E5</f>
        <v>78.400000000000006</v>
      </c>
      <c r="X15">
        <v>2</v>
      </c>
      <c r="Y15">
        <f>'Druckluft Lkw'!E5</f>
        <v>83.4</v>
      </c>
    </row>
    <row r="16" spans="1:40">
      <c r="A16" s="26"/>
      <c r="B16" s="11"/>
      <c r="C16" s="25"/>
      <c r="D16" s="11"/>
      <c r="I16">
        <v>3</v>
      </c>
      <c r="J16" s="1">
        <f>'Beschleunigte Abfahrt Pkw'!E6</f>
        <v>71.2</v>
      </c>
      <c r="L16">
        <v>3</v>
      </c>
      <c r="M16" s="1">
        <f>'Türenschließen Pkw'!E6</f>
        <v>69.2</v>
      </c>
      <c r="O16">
        <v>3</v>
      </c>
      <c r="P16" s="1">
        <f>'Kofferaumschließen Pkw'!E6</f>
        <v>74.2</v>
      </c>
      <c r="R16">
        <v>3</v>
      </c>
      <c r="S16" s="1">
        <f>'Beschleunigte Abfahrt Lkw'!E6</f>
        <v>83.2</v>
      </c>
      <c r="U16">
        <v>3</v>
      </c>
      <c r="V16">
        <f>'Türenschließen Lkw'!E6</f>
        <v>77.2</v>
      </c>
      <c r="X16">
        <v>3</v>
      </c>
      <c r="Y16">
        <f>'Druckluft Lkw'!E6</f>
        <v>82.2</v>
      </c>
      <c r="AC16" t="s">
        <v>10</v>
      </c>
      <c r="AD16" t="s">
        <v>25</v>
      </c>
    </row>
    <row r="17" spans="1:25" ht="30">
      <c r="A17" s="33" t="s">
        <v>26</v>
      </c>
      <c r="B17" s="15" t="s">
        <v>27</v>
      </c>
      <c r="C17" s="34" t="s">
        <v>28</v>
      </c>
      <c r="D17" s="11"/>
      <c r="I17">
        <v>4</v>
      </c>
      <c r="J17" s="1">
        <f>'Beschleunigte Abfahrt Pkw'!E7</f>
        <v>70</v>
      </c>
      <c r="L17">
        <v>4</v>
      </c>
      <c r="M17" s="1">
        <f>'Türenschließen Pkw'!E7</f>
        <v>68</v>
      </c>
      <c r="O17">
        <v>4</v>
      </c>
      <c r="P17" s="1">
        <f>'Kofferaumschließen Pkw'!E7</f>
        <v>73</v>
      </c>
      <c r="R17">
        <v>4</v>
      </c>
      <c r="S17" s="1">
        <f>'Beschleunigte Abfahrt Lkw'!E7</f>
        <v>82</v>
      </c>
      <c r="U17">
        <v>4</v>
      </c>
      <c r="V17">
        <f>'Türenschließen Lkw'!E7</f>
        <v>76</v>
      </c>
      <c r="X17">
        <v>4</v>
      </c>
      <c r="Y17">
        <f>'Druckluft Lkw'!E7</f>
        <v>81</v>
      </c>
    </row>
    <row r="18" spans="1:25">
      <c r="A18" s="35"/>
      <c r="B18" s="16">
        <f>IF(A4=AC13,AC14,IF(A4=AE13,AE14,IF(A4=AG13,AG14,IF(A4=AI13,AI14,IF(A4=AK13,AK14,IF(A4=AM13,AM14,0)))))              )</f>
        <v>95</v>
      </c>
      <c r="C18" s="36">
        <f>IF(A4=AC13,AD14,IF(A4=AE13,AF14,IF(A4=AG13,AH14,IF(A4=AI13,AJ14,IF(A4=AK13,AL14,IF(A4=AM13,AN14,0)))))              )</f>
        <v>70</v>
      </c>
      <c r="D18" s="11"/>
      <c r="I18">
        <v>5</v>
      </c>
      <c r="J18" s="1">
        <f>'Beschleunigte Abfahrt Pkw'!E8</f>
        <v>68.8</v>
      </c>
      <c r="L18">
        <v>5</v>
      </c>
      <c r="M18" s="1">
        <f>'Türenschließen Pkw'!E8</f>
        <v>66.8</v>
      </c>
      <c r="O18">
        <v>5</v>
      </c>
      <c r="P18" s="1">
        <f>'Kofferaumschließen Pkw'!E8</f>
        <v>71.8</v>
      </c>
      <c r="R18">
        <v>5</v>
      </c>
      <c r="S18" s="1">
        <f>'Beschleunigte Abfahrt Lkw'!E8</f>
        <v>80.8</v>
      </c>
      <c r="U18">
        <v>5</v>
      </c>
      <c r="V18">
        <f>'Türenschließen Lkw'!E8</f>
        <v>74.8</v>
      </c>
      <c r="X18">
        <v>5</v>
      </c>
      <c r="Y18">
        <f>'Druckluft Lkw'!E8</f>
        <v>79.8</v>
      </c>
    </row>
    <row r="19" spans="1:25">
      <c r="A19" s="26"/>
      <c r="B19" s="37" t="str">
        <f>IF(B20&lt;0,"Ja", "nein")</f>
        <v>Ja</v>
      </c>
      <c r="C19" s="38" t="str">
        <f>IF(C20&lt;0,"Ja", "nein")</f>
        <v>Ja</v>
      </c>
      <c r="D19" s="11"/>
      <c r="I19">
        <v>6</v>
      </c>
      <c r="J19" s="1">
        <f>'Beschleunigte Abfahrt Pkw'!E9</f>
        <v>67.7</v>
      </c>
      <c r="L19">
        <v>6</v>
      </c>
      <c r="M19" s="1">
        <f>'Türenschließen Pkw'!E9</f>
        <v>65.7</v>
      </c>
      <c r="O19">
        <v>6</v>
      </c>
      <c r="P19" s="1">
        <f>'Kofferaumschließen Pkw'!E9</f>
        <v>70.7</v>
      </c>
      <c r="R19">
        <v>6</v>
      </c>
      <c r="S19" s="1">
        <f>'Beschleunigte Abfahrt Lkw'!E9</f>
        <v>79.7</v>
      </c>
      <c r="U19">
        <v>6</v>
      </c>
      <c r="V19">
        <f>'Türenschließen Lkw'!E9</f>
        <v>73.7</v>
      </c>
      <c r="X19">
        <v>6</v>
      </c>
      <c r="Y19">
        <f>'Druckluft Lkw'!E9</f>
        <v>78.7</v>
      </c>
    </row>
    <row r="20" spans="1:25">
      <c r="A20" s="41" t="s">
        <v>29</v>
      </c>
      <c r="B20" s="17">
        <f>B14-B18</f>
        <v>-34.299999999999997</v>
      </c>
      <c r="C20" s="18">
        <f>C14-C18</f>
        <v>-9.2999999999999972</v>
      </c>
      <c r="D20" s="11"/>
      <c r="I20">
        <v>7</v>
      </c>
      <c r="J20" s="1">
        <f>'Beschleunigte Abfahrt Pkw'!E10</f>
        <v>66.599999999999994</v>
      </c>
      <c r="L20">
        <v>7</v>
      </c>
      <c r="M20" s="1">
        <f>'Türenschließen Pkw'!E10</f>
        <v>64.599999999999994</v>
      </c>
      <c r="O20">
        <v>7</v>
      </c>
      <c r="P20" s="1">
        <f>'Kofferaumschließen Pkw'!E10</f>
        <v>69.599999999999994</v>
      </c>
      <c r="R20">
        <v>7</v>
      </c>
      <c r="S20" s="1">
        <f>'Beschleunigte Abfahrt Lkw'!E10</f>
        <v>78.599999999999994</v>
      </c>
      <c r="U20">
        <v>7</v>
      </c>
      <c r="V20">
        <f>'Türenschließen Lkw'!E10</f>
        <v>72.599999999999994</v>
      </c>
      <c r="X20">
        <v>7</v>
      </c>
      <c r="Y20">
        <f>'Druckluft Lkw'!E10</f>
        <v>77.599999999999994</v>
      </c>
    </row>
    <row r="21" spans="1:25">
      <c r="A21" s="11"/>
      <c r="B21" s="11"/>
      <c r="C21" s="11"/>
      <c r="D21" s="11"/>
      <c r="I21">
        <v>8</v>
      </c>
      <c r="J21" s="1">
        <f>'Beschleunigte Abfahrt Pkw'!E11</f>
        <v>65.7</v>
      </c>
      <c r="L21">
        <v>8</v>
      </c>
      <c r="M21" s="1">
        <f>'Türenschließen Pkw'!E11</f>
        <v>63.7</v>
      </c>
      <c r="O21">
        <v>8</v>
      </c>
      <c r="P21" s="1">
        <f>'Kofferaumschließen Pkw'!E11</f>
        <v>68.7</v>
      </c>
      <c r="R21">
        <v>8</v>
      </c>
      <c r="S21" s="1">
        <f>'Beschleunigte Abfahrt Lkw'!E11</f>
        <v>77.7</v>
      </c>
      <c r="U21">
        <v>8</v>
      </c>
      <c r="V21">
        <f>'Türenschließen Lkw'!E11</f>
        <v>71.7</v>
      </c>
      <c r="X21">
        <v>8</v>
      </c>
      <c r="Y21">
        <f>'Druckluft Lkw'!E11</f>
        <v>76.7</v>
      </c>
    </row>
    <row r="22" spans="1:25">
      <c r="A22" s="42" t="s">
        <v>30</v>
      </c>
      <c r="I22">
        <v>9</v>
      </c>
      <c r="J22" s="1">
        <f>'Beschleunigte Abfahrt Pkw'!E12</f>
        <v>64.8</v>
      </c>
      <c r="L22">
        <v>9</v>
      </c>
      <c r="M22" s="1">
        <f>'Türenschließen Pkw'!E12</f>
        <v>62.8</v>
      </c>
      <c r="O22">
        <v>9</v>
      </c>
      <c r="P22" s="1">
        <f>'Kofferaumschließen Pkw'!E12</f>
        <v>67.8</v>
      </c>
      <c r="R22">
        <v>9</v>
      </c>
      <c r="S22" s="1">
        <f>'Beschleunigte Abfahrt Lkw'!E12</f>
        <v>76.8</v>
      </c>
      <c r="U22">
        <v>9</v>
      </c>
      <c r="V22">
        <f>'Türenschließen Lkw'!E12</f>
        <v>70.8</v>
      </c>
      <c r="X22">
        <v>9</v>
      </c>
      <c r="Y22">
        <f>'Druckluft Lkw'!E12</f>
        <v>75.8</v>
      </c>
    </row>
    <row r="23" spans="1:25">
      <c r="I23">
        <v>10</v>
      </c>
      <c r="J23" s="1">
        <f>'Beschleunigte Abfahrt Pkw'!E13</f>
        <v>64</v>
      </c>
      <c r="L23">
        <v>10</v>
      </c>
      <c r="M23" s="1">
        <f>'Türenschließen Pkw'!E13</f>
        <v>62</v>
      </c>
      <c r="O23">
        <v>10</v>
      </c>
      <c r="P23" s="1">
        <f>'Kofferaumschließen Pkw'!E13</f>
        <v>67</v>
      </c>
      <c r="R23">
        <v>10</v>
      </c>
      <c r="S23" s="1">
        <f>'Beschleunigte Abfahrt Lkw'!E13</f>
        <v>76</v>
      </c>
      <c r="U23">
        <v>10</v>
      </c>
      <c r="V23">
        <f>'Türenschließen Lkw'!E13</f>
        <v>70</v>
      </c>
      <c r="X23">
        <v>10</v>
      </c>
      <c r="Y23">
        <f>'Druckluft Lkw'!E13</f>
        <v>75</v>
      </c>
    </row>
    <row r="24" spans="1:25">
      <c r="I24">
        <v>11</v>
      </c>
      <c r="J24" s="1">
        <f>'Beschleunigte Abfahrt Pkw'!E14</f>
        <v>63.2</v>
      </c>
      <c r="L24">
        <v>11</v>
      </c>
      <c r="M24" s="1">
        <f>'Türenschließen Pkw'!E14</f>
        <v>61.2</v>
      </c>
      <c r="O24">
        <v>11</v>
      </c>
      <c r="P24" s="1">
        <f>'Kofferaumschließen Pkw'!E14</f>
        <v>66.2</v>
      </c>
      <c r="R24">
        <v>11</v>
      </c>
      <c r="S24" s="1">
        <f>'Beschleunigte Abfahrt Lkw'!E14</f>
        <v>75.2</v>
      </c>
      <c r="U24">
        <v>11</v>
      </c>
      <c r="V24">
        <f>'Türenschließen Lkw'!E14</f>
        <v>69.2</v>
      </c>
      <c r="X24">
        <v>11</v>
      </c>
      <c r="Y24">
        <f>'Druckluft Lkw'!E14</f>
        <v>74.2</v>
      </c>
    </row>
    <row r="25" spans="1:25">
      <c r="I25">
        <v>12</v>
      </c>
      <c r="J25" s="1">
        <f>'Beschleunigte Abfahrt Pkw'!E15</f>
        <v>62.5</v>
      </c>
      <c r="L25">
        <v>12</v>
      </c>
      <c r="M25" s="1">
        <f>'Türenschließen Pkw'!E15</f>
        <v>60.5</v>
      </c>
      <c r="O25">
        <v>12</v>
      </c>
      <c r="P25" s="1">
        <f>'Kofferaumschließen Pkw'!E15</f>
        <v>65.5</v>
      </c>
      <c r="R25">
        <v>12</v>
      </c>
      <c r="S25" s="1">
        <f>'Beschleunigte Abfahrt Lkw'!E15</f>
        <v>74.5</v>
      </c>
      <c r="U25">
        <v>12</v>
      </c>
      <c r="V25">
        <f>'Türenschließen Lkw'!E15</f>
        <v>68.5</v>
      </c>
      <c r="X25">
        <v>12</v>
      </c>
      <c r="Y25">
        <f>'Druckluft Lkw'!E15</f>
        <v>73.5</v>
      </c>
    </row>
    <row r="26" spans="1:25">
      <c r="I26">
        <v>13</v>
      </c>
      <c r="J26" s="1">
        <f>'Beschleunigte Abfahrt Pkw'!E16</f>
        <v>61.9</v>
      </c>
      <c r="L26">
        <v>13</v>
      </c>
      <c r="M26" s="1">
        <f>'Türenschließen Pkw'!E16</f>
        <v>59.9</v>
      </c>
      <c r="O26">
        <v>13</v>
      </c>
      <c r="P26" s="1">
        <f>'Kofferaumschließen Pkw'!E16</f>
        <v>64.900000000000006</v>
      </c>
      <c r="R26">
        <v>13</v>
      </c>
      <c r="S26" s="1">
        <f>'Beschleunigte Abfahrt Lkw'!E16</f>
        <v>73.900000000000006</v>
      </c>
      <c r="U26">
        <v>13</v>
      </c>
      <c r="V26">
        <f>'Türenschließen Lkw'!E16</f>
        <v>67.900000000000006</v>
      </c>
      <c r="X26">
        <v>13</v>
      </c>
      <c r="Y26">
        <f>'Druckluft Lkw'!E16</f>
        <v>72.900000000000006</v>
      </c>
    </row>
    <row r="27" spans="1:25">
      <c r="I27">
        <v>14</v>
      </c>
      <c r="J27" s="1">
        <f>'Beschleunigte Abfahrt Pkw'!E17</f>
        <v>61.3</v>
      </c>
      <c r="L27">
        <v>14</v>
      </c>
      <c r="M27" s="1">
        <f>'Türenschließen Pkw'!E17</f>
        <v>59.3</v>
      </c>
      <c r="O27">
        <v>14</v>
      </c>
      <c r="P27" s="1">
        <f>'Kofferaumschließen Pkw'!E17</f>
        <v>64.3</v>
      </c>
      <c r="R27">
        <v>14</v>
      </c>
      <c r="S27" s="1">
        <f>'Beschleunigte Abfahrt Lkw'!E17</f>
        <v>73.3</v>
      </c>
      <c r="U27">
        <v>14</v>
      </c>
      <c r="V27">
        <f>'Türenschließen Lkw'!E17</f>
        <v>67.3</v>
      </c>
      <c r="X27">
        <v>14</v>
      </c>
      <c r="Y27">
        <f>'Druckluft Lkw'!E17</f>
        <v>72.3</v>
      </c>
    </row>
    <row r="28" spans="1:25">
      <c r="I28">
        <v>15</v>
      </c>
      <c r="J28" s="1">
        <f>'Beschleunigte Abfahrt Pkw'!E18</f>
        <v>60.7</v>
      </c>
      <c r="L28">
        <v>15</v>
      </c>
      <c r="M28" s="1">
        <f>'Türenschließen Pkw'!E18</f>
        <v>58.7</v>
      </c>
      <c r="O28">
        <v>15</v>
      </c>
      <c r="P28" s="1">
        <f>'Kofferaumschließen Pkw'!E18</f>
        <v>63.7</v>
      </c>
      <c r="R28">
        <v>15</v>
      </c>
      <c r="S28" s="1">
        <f>'Beschleunigte Abfahrt Lkw'!E18</f>
        <v>72.7</v>
      </c>
      <c r="U28">
        <v>15</v>
      </c>
      <c r="V28">
        <f>'Türenschließen Lkw'!E18</f>
        <v>66.7</v>
      </c>
      <c r="X28">
        <v>15</v>
      </c>
      <c r="Y28">
        <f>'Druckluft Lkw'!E18</f>
        <v>71.7</v>
      </c>
    </row>
    <row r="29" spans="1:25">
      <c r="I29">
        <v>16</v>
      </c>
      <c r="J29" s="1">
        <f>'Beschleunigte Abfahrt Pkw'!E19</f>
        <v>60.2</v>
      </c>
      <c r="L29">
        <v>16</v>
      </c>
      <c r="M29" s="1">
        <f>'Türenschließen Pkw'!E19</f>
        <v>58.2</v>
      </c>
      <c r="O29">
        <v>16</v>
      </c>
      <c r="P29" s="1">
        <f>'Kofferaumschließen Pkw'!E19</f>
        <v>63.2</v>
      </c>
      <c r="R29">
        <v>16</v>
      </c>
      <c r="S29" s="1">
        <f>'Beschleunigte Abfahrt Lkw'!E19</f>
        <v>72.2</v>
      </c>
      <c r="U29">
        <v>16</v>
      </c>
      <c r="V29">
        <f>'Türenschließen Lkw'!E19</f>
        <v>66.2</v>
      </c>
      <c r="X29">
        <v>16</v>
      </c>
      <c r="Y29">
        <f>'Druckluft Lkw'!E19</f>
        <v>71.2</v>
      </c>
    </row>
    <row r="30" spans="1:25">
      <c r="I30">
        <v>17</v>
      </c>
      <c r="J30" s="1">
        <f>'Beschleunigte Abfahrt Pkw'!E20</f>
        <v>59.7</v>
      </c>
      <c r="L30">
        <v>17</v>
      </c>
      <c r="M30" s="1">
        <f>'Türenschließen Pkw'!E20</f>
        <v>57.7</v>
      </c>
      <c r="O30">
        <v>17</v>
      </c>
      <c r="P30" s="1">
        <f>'Kofferaumschließen Pkw'!E20</f>
        <v>62.7</v>
      </c>
      <c r="R30">
        <v>17</v>
      </c>
      <c r="S30" s="1">
        <f>'Beschleunigte Abfahrt Lkw'!E20</f>
        <v>71.7</v>
      </c>
      <c r="U30">
        <v>17</v>
      </c>
      <c r="V30">
        <f>'Türenschließen Lkw'!E20</f>
        <v>65.7</v>
      </c>
      <c r="X30">
        <v>17</v>
      </c>
      <c r="Y30">
        <f>'Druckluft Lkw'!E20</f>
        <v>70.7</v>
      </c>
    </row>
    <row r="31" spans="1:25">
      <c r="I31">
        <v>18</v>
      </c>
      <c r="J31" s="1">
        <f>'Beschleunigte Abfahrt Pkw'!E21</f>
        <v>59.2</v>
      </c>
      <c r="L31">
        <v>18</v>
      </c>
      <c r="M31" s="1">
        <f>'Türenschließen Pkw'!E21</f>
        <v>57.2</v>
      </c>
      <c r="O31">
        <v>18</v>
      </c>
      <c r="P31" s="1">
        <f>'Kofferaumschließen Pkw'!E21</f>
        <v>62.2</v>
      </c>
      <c r="R31">
        <v>18</v>
      </c>
      <c r="S31" s="1">
        <f>'Beschleunigte Abfahrt Lkw'!E21</f>
        <v>71.2</v>
      </c>
      <c r="U31">
        <v>18</v>
      </c>
      <c r="V31">
        <f>'Türenschließen Lkw'!E21</f>
        <v>65.2</v>
      </c>
      <c r="X31">
        <v>18</v>
      </c>
      <c r="Y31">
        <f>'Druckluft Lkw'!E21</f>
        <v>70.2</v>
      </c>
    </row>
    <row r="32" spans="1:25">
      <c r="I32">
        <v>19</v>
      </c>
      <c r="J32" s="1">
        <f>'Beschleunigte Abfahrt Pkw'!E22</f>
        <v>58.7</v>
      </c>
      <c r="L32">
        <v>19</v>
      </c>
      <c r="M32" s="1">
        <f>'Türenschließen Pkw'!E22</f>
        <v>56.7</v>
      </c>
      <c r="O32">
        <v>19</v>
      </c>
      <c r="P32" s="1">
        <f>'Kofferaumschließen Pkw'!E22</f>
        <v>61.7</v>
      </c>
      <c r="R32">
        <v>19</v>
      </c>
      <c r="S32" s="1">
        <f>'Beschleunigte Abfahrt Lkw'!E22</f>
        <v>70.7</v>
      </c>
      <c r="U32">
        <v>19</v>
      </c>
      <c r="V32">
        <f>'Türenschließen Lkw'!E22</f>
        <v>64.7</v>
      </c>
      <c r="X32">
        <v>19</v>
      </c>
      <c r="Y32">
        <f>'Druckluft Lkw'!E22</f>
        <v>69.7</v>
      </c>
    </row>
    <row r="33" spans="9:25">
      <c r="I33">
        <v>20</v>
      </c>
      <c r="J33" s="1">
        <f>'Beschleunigte Abfahrt Pkw'!E23</f>
        <v>58.3</v>
      </c>
      <c r="L33">
        <v>20</v>
      </c>
      <c r="M33" s="1">
        <f>'Türenschließen Pkw'!E23</f>
        <v>56.3</v>
      </c>
      <c r="O33">
        <v>20</v>
      </c>
      <c r="P33" s="1">
        <f>'Kofferaumschließen Pkw'!E23</f>
        <v>61.3</v>
      </c>
      <c r="R33">
        <v>20</v>
      </c>
      <c r="S33" s="1">
        <f>'Beschleunigte Abfahrt Lkw'!E23</f>
        <v>70.3</v>
      </c>
      <c r="U33">
        <v>20</v>
      </c>
      <c r="V33">
        <f>'Türenschließen Lkw'!E23</f>
        <v>64.3</v>
      </c>
      <c r="X33">
        <v>20</v>
      </c>
      <c r="Y33">
        <f>'Druckluft Lkw'!E23</f>
        <v>69.3</v>
      </c>
    </row>
    <row r="34" spans="9:25">
      <c r="I34">
        <v>21</v>
      </c>
      <c r="J34" s="1">
        <f>'Beschleunigte Abfahrt Pkw'!E24</f>
        <v>57.9</v>
      </c>
      <c r="L34">
        <v>21</v>
      </c>
      <c r="M34" s="1">
        <f>'Türenschließen Pkw'!E24</f>
        <v>55.9</v>
      </c>
      <c r="O34">
        <v>21</v>
      </c>
      <c r="P34" s="1">
        <f>'Kofferaumschließen Pkw'!E24</f>
        <v>60.9</v>
      </c>
      <c r="R34">
        <v>21</v>
      </c>
      <c r="S34" s="1">
        <f>'Beschleunigte Abfahrt Lkw'!E24</f>
        <v>69.900000000000006</v>
      </c>
      <c r="U34">
        <v>21</v>
      </c>
      <c r="V34">
        <f>'Türenschließen Lkw'!E24</f>
        <v>63.9</v>
      </c>
      <c r="X34">
        <v>21</v>
      </c>
      <c r="Y34">
        <f>'Druckluft Lkw'!E24</f>
        <v>68.900000000000006</v>
      </c>
    </row>
    <row r="35" spans="9:25">
      <c r="I35">
        <v>22</v>
      </c>
      <c r="J35" s="1">
        <f>'Beschleunigte Abfahrt Pkw'!E25</f>
        <v>57.5</v>
      </c>
      <c r="L35">
        <v>22</v>
      </c>
      <c r="M35" s="1">
        <f>'Türenschließen Pkw'!E25</f>
        <v>55.5</v>
      </c>
      <c r="O35">
        <v>22</v>
      </c>
      <c r="P35" s="1">
        <f>'Kofferaumschließen Pkw'!E25</f>
        <v>60.5</v>
      </c>
      <c r="R35">
        <v>22</v>
      </c>
      <c r="S35" s="1">
        <f>'Beschleunigte Abfahrt Lkw'!E25</f>
        <v>69.5</v>
      </c>
      <c r="U35">
        <v>22</v>
      </c>
      <c r="V35">
        <f>'Türenschließen Lkw'!E25</f>
        <v>63.5</v>
      </c>
      <c r="X35">
        <v>22</v>
      </c>
      <c r="Y35">
        <f>'Druckluft Lkw'!E25</f>
        <v>68.5</v>
      </c>
    </row>
    <row r="36" spans="9:25">
      <c r="I36">
        <v>23</v>
      </c>
      <c r="J36" s="1">
        <f>'Beschleunigte Abfahrt Pkw'!E26</f>
        <v>57.1</v>
      </c>
      <c r="L36">
        <v>23</v>
      </c>
      <c r="M36" s="1">
        <f>'Türenschließen Pkw'!E26</f>
        <v>55.1</v>
      </c>
      <c r="O36">
        <v>23</v>
      </c>
      <c r="P36" s="1">
        <f>'Kofferaumschließen Pkw'!E26</f>
        <v>60.1</v>
      </c>
      <c r="R36">
        <v>23</v>
      </c>
      <c r="S36" s="1">
        <f>'Beschleunigte Abfahrt Lkw'!E26</f>
        <v>69.099999999999994</v>
      </c>
      <c r="U36">
        <v>23</v>
      </c>
      <c r="V36">
        <f>'Türenschließen Lkw'!E26</f>
        <v>63.1</v>
      </c>
      <c r="X36">
        <v>23</v>
      </c>
      <c r="Y36">
        <f>'Druckluft Lkw'!E26</f>
        <v>68.099999999999994</v>
      </c>
    </row>
    <row r="37" spans="9:25">
      <c r="I37">
        <v>24</v>
      </c>
      <c r="J37" s="1">
        <f>'Beschleunigte Abfahrt Pkw'!E27</f>
        <v>56.8</v>
      </c>
      <c r="L37">
        <v>24</v>
      </c>
      <c r="M37" s="1">
        <f>'Türenschließen Pkw'!E27</f>
        <v>54.8</v>
      </c>
      <c r="O37">
        <v>24</v>
      </c>
      <c r="P37" s="1">
        <f>'Kofferaumschließen Pkw'!E27</f>
        <v>59.8</v>
      </c>
      <c r="R37">
        <v>24</v>
      </c>
      <c r="S37" s="1">
        <f>'Beschleunigte Abfahrt Lkw'!E27</f>
        <v>68.8</v>
      </c>
      <c r="U37">
        <v>24</v>
      </c>
      <c r="V37">
        <f>'Türenschließen Lkw'!E27</f>
        <v>62.8</v>
      </c>
      <c r="X37">
        <v>24</v>
      </c>
      <c r="Y37">
        <f>'Druckluft Lkw'!E27</f>
        <v>67.8</v>
      </c>
    </row>
    <row r="38" spans="9:25">
      <c r="I38">
        <v>25</v>
      </c>
      <c r="J38" s="1">
        <f>'Beschleunigte Abfahrt Pkw'!E28</f>
        <v>56.4</v>
      </c>
      <c r="L38">
        <v>25</v>
      </c>
      <c r="M38" s="1">
        <f>'Türenschließen Pkw'!E28</f>
        <v>54.4</v>
      </c>
      <c r="O38">
        <v>25</v>
      </c>
      <c r="P38" s="1">
        <f>'Kofferaumschließen Pkw'!E28</f>
        <v>59.4</v>
      </c>
      <c r="R38">
        <v>25</v>
      </c>
      <c r="S38" s="1">
        <f>'Beschleunigte Abfahrt Lkw'!E28</f>
        <v>68.400000000000006</v>
      </c>
      <c r="U38">
        <v>25</v>
      </c>
      <c r="V38">
        <f>'Türenschließen Lkw'!E28</f>
        <v>62.4</v>
      </c>
      <c r="X38">
        <v>25</v>
      </c>
      <c r="Y38">
        <f>'Druckluft Lkw'!E28</f>
        <v>67.400000000000006</v>
      </c>
    </row>
    <row r="39" spans="9:25">
      <c r="I39">
        <v>26</v>
      </c>
      <c r="J39" s="1">
        <f>'Beschleunigte Abfahrt Pkw'!E29</f>
        <v>56.1</v>
      </c>
      <c r="L39">
        <v>26</v>
      </c>
      <c r="M39" s="1">
        <f>'Türenschließen Pkw'!E29</f>
        <v>54.1</v>
      </c>
      <c r="O39">
        <v>26</v>
      </c>
      <c r="P39" s="1">
        <f>'Kofferaumschließen Pkw'!E29</f>
        <v>59.1</v>
      </c>
      <c r="R39">
        <v>26</v>
      </c>
      <c r="S39" s="1">
        <f>'Beschleunigte Abfahrt Lkw'!E29</f>
        <v>68.099999999999994</v>
      </c>
      <c r="U39">
        <v>26</v>
      </c>
      <c r="V39">
        <f>'Türenschließen Lkw'!E29</f>
        <v>62.1</v>
      </c>
      <c r="X39">
        <v>26</v>
      </c>
      <c r="Y39">
        <f>'Druckluft Lkw'!E29</f>
        <v>67.099999999999994</v>
      </c>
    </row>
    <row r="40" spans="9:25">
      <c r="I40">
        <v>27</v>
      </c>
      <c r="J40" s="1">
        <f>'Beschleunigte Abfahrt Pkw'!E30</f>
        <v>55.7</v>
      </c>
      <c r="L40">
        <v>27</v>
      </c>
      <c r="M40" s="1">
        <f>'Türenschließen Pkw'!E30</f>
        <v>53.7</v>
      </c>
      <c r="O40">
        <v>27</v>
      </c>
      <c r="P40" s="1">
        <f>'Kofferaumschließen Pkw'!E30</f>
        <v>58.7</v>
      </c>
      <c r="R40">
        <v>27</v>
      </c>
      <c r="S40" s="1">
        <f>'Beschleunigte Abfahrt Lkw'!E30</f>
        <v>67.7</v>
      </c>
      <c r="U40">
        <v>27</v>
      </c>
      <c r="V40">
        <f>'Türenschließen Lkw'!E30</f>
        <v>61.7</v>
      </c>
      <c r="X40">
        <v>27</v>
      </c>
      <c r="Y40">
        <f>'Druckluft Lkw'!E30</f>
        <v>66.7</v>
      </c>
    </row>
    <row r="41" spans="9:25">
      <c r="I41">
        <v>28</v>
      </c>
      <c r="J41" s="1">
        <f>'Beschleunigte Abfahrt Pkw'!E31</f>
        <v>55.4</v>
      </c>
      <c r="L41">
        <v>28</v>
      </c>
      <c r="M41" s="1">
        <f>'Türenschließen Pkw'!E31</f>
        <v>53.4</v>
      </c>
      <c r="O41">
        <v>28</v>
      </c>
      <c r="P41" s="1">
        <f>'Kofferaumschließen Pkw'!E31</f>
        <v>58.4</v>
      </c>
      <c r="R41">
        <v>28</v>
      </c>
      <c r="S41" s="1">
        <f>'Beschleunigte Abfahrt Lkw'!E31</f>
        <v>67.400000000000006</v>
      </c>
      <c r="U41">
        <v>28</v>
      </c>
      <c r="V41">
        <f>'Türenschließen Lkw'!E31</f>
        <v>61.4</v>
      </c>
      <c r="X41">
        <v>28</v>
      </c>
      <c r="Y41">
        <f>'Druckluft Lkw'!E31</f>
        <v>66.400000000000006</v>
      </c>
    </row>
    <row r="42" spans="9:25">
      <c r="I42">
        <v>29</v>
      </c>
      <c r="J42" s="1">
        <f>'Beschleunigte Abfahrt Pkw'!E32</f>
        <v>55.1</v>
      </c>
      <c r="L42">
        <v>29</v>
      </c>
      <c r="M42" s="1">
        <f>'Türenschließen Pkw'!E32</f>
        <v>53.1</v>
      </c>
      <c r="O42">
        <v>29</v>
      </c>
      <c r="P42" s="1">
        <f>'Kofferaumschließen Pkw'!E32</f>
        <v>58.1</v>
      </c>
      <c r="R42">
        <v>29</v>
      </c>
      <c r="S42" s="1">
        <f>'Beschleunigte Abfahrt Lkw'!E32</f>
        <v>67.099999999999994</v>
      </c>
      <c r="U42">
        <v>29</v>
      </c>
      <c r="V42">
        <f>'Türenschließen Lkw'!E32</f>
        <v>61.1</v>
      </c>
      <c r="X42">
        <v>29</v>
      </c>
      <c r="Y42">
        <f>'Druckluft Lkw'!E32</f>
        <v>66.099999999999994</v>
      </c>
    </row>
    <row r="43" spans="9:25">
      <c r="I43">
        <v>30</v>
      </c>
      <c r="J43" s="1">
        <f>'Beschleunigte Abfahrt Pkw'!E33</f>
        <v>54.8</v>
      </c>
      <c r="L43">
        <v>30</v>
      </c>
      <c r="M43" s="1">
        <f>'Türenschließen Pkw'!E33</f>
        <v>52.8</v>
      </c>
      <c r="O43">
        <v>30</v>
      </c>
      <c r="P43" s="1">
        <f>'Kofferaumschließen Pkw'!E33</f>
        <v>57.8</v>
      </c>
      <c r="R43">
        <v>30</v>
      </c>
      <c r="S43" s="1">
        <f>'Beschleunigte Abfahrt Lkw'!E33</f>
        <v>66.8</v>
      </c>
      <c r="U43">
        <v>30</v>
      </c>
      <c r="V43">
        <f>'Türenschließen Lkw'!E33</f>
        <v>60.8</v>
      </c>
      <c r="X43">
        <v>30</v>
      </c>
      <c r="Y43">
        <f>'Druckluft Lkw'!E33</f>
        <v>65.8</v>
      </c>
    </row>
    <row r="44" spans="9:25">
      <c r="I44">
        <v>31</v>
      </c>
      <c r="J44" s="1">
        <f>'Beschleunigte Abfahrt Pkw'!E34</f>
        <v>54.6</v>
      </c>
      <c r="L44">
        <v>31</v>
      </c>
      <c r="M44" s="1">
        <f>'Türenschließen Pkw'!E34</f>
        <v>52.6</v>
      </c>
      <c r="O44">
        <v>31</v>
      </c>
      <c r="P44" s="1">
        <f>'Kofferaumschließen Pkw'!E34</f>
        <v>57.6</v>
      </c>
      <c r="R44">
        <v>31</v>
      </c>
      <c r="S44" s="1">
        <f>'Beschleunigte Abfahrt Lkw'!E34</f>
        <v>66.599999999999994</v>
      </c>
      <c r="U44">
        <v>31</v>
      </c>
      <c r="V44">
        <f>'Türenschließen Lkw'!E34</f>
        <v>60.6</v>
      </c>
      <c r="X44">
        <v>31</v>
      </c>
      <c r="Y44">
        <f>'Druckluft Lkw'!E34</f>
        <v>65.599999999999994</v>
      </c>
    </row>
    <row r="45" spans="9:25">
      <c r="I45">
        <v>32</v>
      </c>
      <c r="J45" s="1">
        <f>'Beschleunigte Abfahrt Pkw'!E35</f>
        <v>54.3</v>
      </c>
      <c r="L45">
        <v>32</v>
      </c>
      <c r="M45" s="1">
        <f>'Türenschließen Pkw'!E35</f>
        <v>52.3</v>
      </c>
      <c r="O45">
        <v>32</v>
      </c>
      <c r="P45" s="1">
        <f>'Kofferaumschließen Pkw'!E35</f>
        <v>57.3</v>
      </c>
      <c r="R45">
        <v>32</v>
      </c>
      <c r="S45" s="1">
        <f>'Beschleunigte Abfahrt Lkw'!E35</f>
        <v>66.3</v>
      </c>
      <c r="U45">
        <v>32</v>
      </c>
      <c r="V45">
        <f>'Türenschließen Lkw'!E35</f>
        <v>60.3</v>
      </c>
      <c r="X45">
        <v>32</v>
      </c>
      <c r="Y45">
        <f>'Druckluft Lkw'!E35</f>
        <v>65.3</v>
      </c>
    </row>
    <row r="46" spans="9:25">
      <c r="I46">
        <v>33</v>
      </c>
      <c r="J46" s="1">
        <f>'Beschleunigte Abfahrt Pkw'!E36</f>
        <v>54</v>
      </c>
      <c r="L46">
        <v>33</v>
      </c>
      <c r="M46" s="1">
        <f>'Türenschließen Pkw'!E36</f>
        <v>52</v>
      </c>
      <c r="O46">
        <v>33</v>
      </c>
      <c r="P46" s="1">
        <f>'Kofferaumschließen Pkw'!E36</f>
        <v>57</v>
      </c>
      <c r="R46">
        <v>33</v>
      </c>
      <c r="S46" s="1">
        <f>'Beschleunigte Abfahrt Lkw'!E36</f>
        <v>66</v>
      </c>
      <c r="U46">
        <v>33</v>
      </c>
      <c r="V46">
        <f>'Türenschließen Lkw'!E36</f>
        <v>60</v>
      </c>
      <c r="X46">
        <v>33</v>
      </c>
      <c r="Y46">
        <f>'Druckluft Lkw'!E36</f>
        <v>65</v>
      </c>
    </row>
    <row r="47" spans="9:25">
      <c r="I47">
        <v>34</v>
      </c>
      <c r="J47" s="1">
        <f>'Beschleunigte Abfahrt Pkw'!E37</f>
        <v>53.8</v>
      </c>
      <c r="L47">
        <v>34</v>
      </c>
      <c r="M47" s="1">
        <f>'Türenschließen Pkw'!E37</f>
        <v>51.8</v>
      </c>
      <c r="O47">
        <v>34</v>
      </c>
      <c r="P47" s="1">
        <f>'Kofferaumschließen Pkw'!E37</f>
        <v>56.8</v>
      </c>
      <c r="R47">
        <v>34</v>
      </c>
      <c r="S47" s="1">
        <f>'Beschleunigte Abfahrt Lkw'!E37</f>
        <v>65.8</v>
      </c>
      <c r="U47">
        <v>34</v>
      </c>
      <c r="V47">
        <f>'Türenschließen Lkw'!E37</f>
        <v>59.8</v>
      </c>
      <c r="X47">
        <v>34</v>
      </c>
      <c r="Y47">
        <f>'Druckluft Lkw'!E37</f>
        <v>64.8</v>
      </c>
    </row>
    <row r="48" spans="9:25">
      <c r="I48">
        <v>35</v>
      </c>
      <c r="J48" s="1">
        <f>'Beschleunigte Abfahrt Pkw'!E38</f>
        <v>53.5</v>
      </c>
      <c r="L48">
        <v>35</v>
      </c>
      <c r="M48" s="1">
        <f>'Türenschließen Pkw'!E38</f>
        <v>51.5</v>
      </c>
      <c r="O48">
        <v>35</v>
      </c>
      <c r="P48" s="1">
        <f>'Kofferaumschließen Pkw'!E38</f>
        <v>56.5</v>
      </c>
      <c r="R48">
        <v>35</v>
      </c>
      <c r="S48" s="1">
        <f>'Beschleunigte Abfahrt Lkw'!E38</f>
        <v>65.5</v>
      </c>
      <c r="U48">
        <v>35</v>
      </c>
      <c r="V48">
        <f>'Türenschließen Lkw'!E38</f>
        <v>59.5</v>
      </c>
      <c r="X48">
        <v>35</v>
      </c>
      <c r="Y48">
        <f>'Druckluft Lkw'!E38</f>
        <v>64.5</v>
      </c>
    </row>
    <row r="49" spans="9:25">
      <c r="I49">
        <v>36</v>
      </c>
      <c r="J49" s="1">
        <f>'Beschleunigte Abfahrt Pkw'!E39</f>
        <v>53.3</v>
      </c>
      <c r="L49">
        <v>36</v>
      </c>
      <c r="M49" s="1">
        <f>'Türenschließen Pkw'!E39</f>
        <v>51.3</v>
      </c>
      <c r="O49">
        <v>36</v>
      </c>
      <c r="P49" s="1">
        <f>'Kofferaumschließen Pkw'!E39</f>
        <v>56.3</v>
      </c>
      <c r="R49">
        <v>36</v>
      </c>
      <c r="S49" s="1">
        <f>'Beschleunigte Abfahrt Lkw'!E39</f>
        <v>65.3</v>
      </c>
      <c r="U49">
        <v>36</v>
      </c>
      <c r="V49">
        <f>'Türenschließen Lkw'!E39</f>
        <v>59.3</v>
      </c>
      <c r="X49">
        <v>36</v>
      </c>
      <c r="Y49">
        <f>'Druckluft Lkw'!E39</f>
        <v>64.3</v>
      </c>
    </row>
    <row r="50" spans="9:25">
      <c r="I50">
        <v>37</v>
      </c>
      <c r="J50" s="1">
        <f>'Beschleunigte Abfahrt Pkw'!E40</f>
        <v>53</v>
      </c>
      <c r="L50">
        <v>37</v>
      </c>
      <c r="M50" s="1">
        <f>'Türenschließen Pkw'!E40</f>
        <v>51</v>
      </c>
      <c r="O50">
        <v>37</v>
      </c>
      <c r="P50" s="1">
        <f>'Kofferaumschließen Pkw'!E40</f>
        <v>56</v>
      </c>
      <c r="R50">
        <v>37</v>
      </c>
      <c r="S50" s="1">
        <f>'Beschleunigte Abfahrt Lkw'!E40</f>
        <v>65</v>
      </c>
      <c r="U50">
        <v>37</v>
      </c>
      <c r="V50">
        <f>'Türenschließen Lkw'!E40</f>
        <v>59</v>
      </c>
      <c r="X50">
        <v>37</v>
      </c>
      <c r="Y50">
        <f>'Druckluft Lkw'!E40</f>
        <v>64</v>
      </c>
    </row>
    <row r="51" spans="9:25">
      <c r="I51">
        <v>38</v>
      </c>
      <c r="J51" s="1">
        <f>'Beschleunigte Abfahrt Pkw'!E41</f>
        <v>52.8</v>
      </c>
      <c r="L51">
        <v>38</v>
      </c>
      <c r="M51" s="1">
        <f>'Türenschließen Pkw'!E41</f>
        <v>50.8</v>
      </c>
      <c r="O51">
        <v>38</v>
      </c>
      <c r="P51" s="1">
        <f>'Kofferaumschließen Pkw'!E41</f>
        <v>55.8</v>
      </c>
      <c r="R51">
        <v>38</v>
      </c>
      <c r="S51" s="1">
        <f>'Beschleunigte Abfahrt Lkw'!E41</f>
        <v>64.8</v>
      </c>
      <c r="U51">
        <v>38</v>
      </c>
      <c r="V51">
        <f>'Türenschließen Lkw'!E41</f>
        <v>58.8</v>
      </c>
      <c r="X51">
        <v>38</v>
      </c>
      <c r="Y51">
        <f>'Druckluft Lkw'!E41</f>
        <v>63.8</v>
      </c>
    </row>
    <row r="52" spans="9:25">
      <c r="I52">
        <v>39</v>
      </c>
      <c r="J52" s="1">
        <f>'Beschleunigte Abfahrt Pkw'!E42</f>
        <v>52.6</v>
      </c>
      <c r="L52">
        <v>39</v>
      </c>
      <c r="M52" s="1">
        <f>'Türenschließen Pkw'!E42</f>
        <v>50.6</v>
      </c>
      <c r="O52">
        <v>39</v>
      </c>
      <c r="P52" s="1">
        <f>'Kofferaumschließen Pkw'!E42</f>
        <v>55.6</v>
      </c>
      <c r="R52">
        <v>39</v>
      </c>
      <c r="S52" s="1">
        <f>'Beschleunigte Abfahrt Lkw'!E42</f>
        <v>64.599999999999994</v>
      </c>
      <c r="U52">
        <v>39</v>
      </c>
      <c r="V52">
        <f>'Türenschließen Lkw'!E42</f>
        <v>58.6</v>
      </c>
      <c r="X52">
        <v>39</v>
      </c>
      <c r="Y52">
        <f>'Druckluft Lkw'!E42</f>
        <v>63.6</v>
      </c>
    </row>
    <row r="53" spans="9:25">
      <c r="I53">
        <v>40</v>
      </c>
      <c r="J53" s="1">
        <f>'Beschleunigte Abfahrt Pkw'!E43</f>
        <v>52.3</v>
      </c>
      <c r="L53">
        <v>40</v>
      </c>
      <c r="M53" s="1">
        <f>'Türenschließen Pkw'!E43</f>
        <v>50.3</v>
      </c>
      <c r="O53">
        <v>40</v>
      </c>
      <c r="P53" s="1">
        <f>'Kofferaumschließen Pkw'!E43</f>
        <v>55.3</v>
      </c>
      <c r="R53">
        <v>40</v>
      </c>
      <c r="S53" s="1">
        <f>'Beschleunigte Abfahrt Lkw'!E43</f>
        <v>64.3</v>
      </c>
      <c r="U53">
        <v>40</v>
      </c>
      <c r="V53">
        <f>'Türenschließen Lkw'!E43</f>
        <v>58.3</v>
      </c>
      <c r="X53">
        <v>40</v>
      </c>
      <c r="Y53">
        <f>'Druckluft Lkw'!E43</f>
        <v>63.3</v>
      </c>
    </row>
    <row r="54" spans="9:25">
      <c r="I54">
        <v>41</v>
      </c>
      <c r="J54" s="1">
        <f>'Beschleunigte Abfahrt Pkw'!E44</f>
        <v>52.1</v>
      </c>
      <c r="L54">
        <v>41</v>
      </c>
      <c r="M54" s="1">
        <f>'Türenschließen Pkw'!E44</f>
        <v>50.1</v>
      </c>
      <c r="O54">
        <v>41</v>
      </c>
      <c r="P54" s="1">
        <f>'Kofferaumschließen Pkw'!E44</f>
        <v>55.1</v>
      </c>
      <c r="R54">
        <v>41</v>
      </c>
      <c r="S54" s="1">
        <f>'Beschleunigte Abfahrt Lkw'!E44</f>
        <v>64.099999999999994</v>
      </c>
      <c r="U54">
        <v>41</v>
      </c>
      <c r="V54">
        <f>'Türenschließen Lkw'!E44</f>
        <v>58.1</v>
      </c>
      <c r="X54">
        <v>41</v>
      </c>
      <c r="Y54">
        <f>'Druckluft Lkw'!E44</f>
        <v>63.1</v>
      </c>
    </row>
    <row r="55" spans="9:25">
      <c r="I55">
        <v>42</v>
      </c>
      <c r="J55" s="1">
        <f>'Beschleunigte Abfahrt Pkw'!E45</f>
        <v>51.9</v>
      </c>
      <c r="L55">
        <v>42</v>
      </c>
      <c r="M55" s="1">
        <f>'Türenschließen Pkw'!E45</f>
        <v>49.9</v>
      </c>
      <c r="O55">
        <v>42</v>
      </c>
      <c r="P55" s="1">
        <f>'Kofferaumschließen Pkw'!E45</f>
        <v>54.9</v>
      </c>
      <c r="R55">
        <v>42</v>
      </c>
      <c r="S55" s="1">
        <f>'Beschleunigte Abfahrt Lkw'!E45</f>
        <v>63.9</v>
      </c>
      <c r="U55">
        <v>42</v>
      </c>
      <c r="V55">
        <f>'Türenschließen Lkw'!E45</f>
        <v>57.9</v>
      </c>
      <c r="X55">
        <v>42</v>
      </c>
      <c r="Y55">
        <f>'Druckluft Lkw'!E45</f>
        <v>62.9</v>
      </c>
    </row>
    <row r="56" spans="9:25">
      <c r="I56">
        <v>43</v>
      </c>
      <c r="J56" s="1">
        <f>'Beschleunigte Abfahrt Pkw'!E46</f>
        <v>51.7</v>
      </c>
      <c r="L56">
        <v>43</v>
      </c>
      <c r="M56" s="1">
        <f>'Türenschließen Pkw'!E46</f>
        <v>49.7</v>
      </c>
      <c r="O56">
        <v>43</v>
      </c>
      <c r="P56" s="1">
        <f>'Kofferaumschließen Pkw'!E46</f>
        <v>54.7</v>
      </c>
      <c r="R56">
        <v>43</v>
      </c>
      <c r="S56" s="1">
        <f>'Beschleunigte Abfahrt Lkw'!E46</f>
        <v>63.7</v>
      </c>
      <c r="U56">
        <v>43</v>
      </c>
      <c r="V56">
        <f>'Türenschließen Lkw'!E46</f>
        <v>57.7</v>
      </c>
      <c r="X56">
        <v>43</v>
      </c>
      <c r="Y56">
        <f>'Druckluft Lkw'!E46</f>
        <v>62.7</v>
      </c>
    </row>
    <row r="57" spans="9:25">
      <c r="I57">
        <v>44</v>
      </c>
      <c r="J57" s="1">
        <f>'Beschleunigte Abfahrt Pkw'!E47</f>
        <v>51.5</v>
      </c>
      <c r="L57">
        <v>44</v>
      </c>
      <c r="M57" s="1">
        <f>'Türenschließen Pkw'!E47</f>
        <v>49.5</v>
      </c>
      <c r="O57">
        <v>44</v>
      </c>
      <c r="P57" s="1">
        <f>'Kofferaumschließen Pkw'!E47</f>
        <v>54.5</v>
      </c>
      <c r="R57">
        <v>44</v>
      </c>
      <c r="S57" s="1">
        <f>'Beschleunigte Abfahrt Lkw'!E47</f>
        <v>63.5</v>
      </c>
      <c r="U57">
        <v>44</v>
      </c>
      <c r="V57">
        <f>'Türenschließen Lkw'!E47</f>
        <v>57.5</v>
      </c>
      <c r="X57">
        <v>44</v>
      </c>
      <c r="Y57">
        <f>'Druckluft Lkw'!E47</f>
        <v>62.5</v>
      </c>
    </row>
    <row r="58" spans="9:25">
      <c r="I58">
        <v>45</v>
      </c>
      <c r="J58" s="1">
        <f>'Beschleunigte Abfahrt Pkw'!E48</f>
        <v>51.3</v>
      </c>
      <c r="L58">
        <v>45</v>
      </c>
      <c r="M58" s="1">
        <f>'Türenschließen Pkw'!E48</f>
        <v>49.3</v>
      </c>
      <c r="O58">
        <v>45</v>
      </c>
      <c r="P58" s="1">
        <f>'Kofferaumschließen Pkw'!E48</f>
        <v>54.3</v>
      </c>
      <c r="R58">
        <v>45</v>
      </c>
      <c r="S58" s="1">
        <f>'Beschleunigte Abfahrt Lkw'!E48</f>
        <v>63.3</v>
      </c>
      <c r="U58">
        <v>45</v>
      </c>
      <c r="V58">
        <f>'Türenschließen Lkw'!E48</f>
        <v>57.3</v>
      </c>
      <c r="X58">
        <v>45</v>
      </c>
      <c r="Y58">
        <f>'Druckluft Lkw'!E48</f>
        <v>62.3</v>
      </c>
    </row>
    <row r="59" spans="9:25">
      <c r="I59">
        <v>46</v>
      </c>
      <c r="J59" s="1">
        <f>'Beschleunigte Abfahrt Pkw'!E49</f>
        <v>51.1</v>
      </c>
      <c r="L59">
        <v>46</v>
      </c>
      <c r="M59" s="1">
        <f>'Türenschließen Pkw'!E49</f>
        <v>49.1</v>
      </c>
      <c r="O59">
        <v>46</v>
      </c>
      <c r="P59" s="1">
        <f>'Kofferaumschließen Pkw'!E49</f>
        <v>54.1</v>
      </c>
      <c r="R59">
        <v>46</v>
      </c>
      <c r="S59" s="1">
        <f>'Beschleunigte Abfahrt Lkw'!E49</f>
        <v>63.1</v>
      </c>
      <c r="U59">
        <v>46</v>
      </c>
      <c r="V59">
        <f>'Türenschließen Lkw'!E49</f>
        <v>57.1</v>
      </c>
      <c r="X59">
        <v>46</v>
      </c>
      <c r="Y59">
        <f>'Druckluft Lkw'!E49</f>
        <v>62.1</v>
      </c>
    </row>
    <row r="60" spans="9:25">
      <c r="I60">
        <v>47</v>
      </c>
      <c r="J60" s="1">
        <f>'Beschleunigte Abfahrt Pkw'!E50</f>
        <v>50.9</v>
      </c>
      <c r="L60">
        <v>47</v>
      </c>
      <c r="M60" s="1">
        <f>'Türenschließen Pkw'!E50</f>
        <v>48.9</v>
      </c>
      <c r="O60">
        <v>47</v>
      </c>
      <c r="P60" s="1">
        <f>'Kofferaumschließen Pkw'!E50</f>
        <v>53.9</v>
      </c>
      <c r="R60">
        <v>47</v>
      </c>
      <c r="S60" s="1">
        <f>'Beschleunigte Abfahrt Lkw'!E50</f>
        <v>62.9</v>
      </c>
      <c r="U60">
        <v>47</v>
      </c>
      <c r="V60">
        <f>'Türenschließen Lkw'!E50</f>
        <v>56.9</v>
      </c>
      <c r="X60">
        <v>47</v>
      </c>
      <c r="Y60">
        <f>'Druckluft Lkw'!E50</f>
        <v>61.9</v>
      </c>
    </row>
    <row r="61" spans="9:25">
      <c r="I61">
        <v>48</v>
      </c>
      <c r="J61" s="1">
        <f>'Beschleunigte Abfahrt Pkw'!E51</f>
        <v>50.8</v>
      </c>
      <c r="L61">
        <v>48</v>
      </c>
      <c r="M61" s="1">
        <f>'Türenschließen Pkw'!E51</f>
        <v>48.8</v>
      </c>
      <c r="O61">
        <v>48</v>
      </c>
      <c r="P61" s="1">
        <f>'Kofferaumschließen Pkw'!E51</f>
        <v>53.8</v>
      </c>
      <c r="R61">
        <v>48</v>
      </c>
      <c r="S61" s="1">
        <f>'Beschleunigte Abfahrt Lkw'!E51</f>
        <v>62.8</v>
      </c>
      <c r="U61">
        <v>48</v>
      </c>
      <c r="V61">
        <f>'Türenschließen Lkw'!E51</f>
        <v>56.8</v>
      </c>
      <c r="X61">
        <v>48</v>
      </c>
      <c r="Y61">
        <f>'Druckluft Lkw'!E51</f>
        <v>61.8</v>
      </c>
    </row>
    <row r="62" spans="9:25">
      <c r="I62">
        <v>49</v>
      </c>
      <c r="J62" s="1">
        <f>'Beschleunigte Abfahrt Pkw'!E52</f>
        <v>50.6</v>
      </c>
      <c r="L62">
        <v>49</v>
      </c>
      <c r="M62" s="1">
        <f>'Türenschließen Pkw'!E52</f>
        <v>48.6</v>
      </c>
      <c r="O62">
        <v>49</v>
      </c>
      <c r="P62" s="1">
        <f>'Kofferaumschließen Pkw'!E52</f>
        <v>53.6</v>
      </c>
      <c r="R62">
        <v>49</v>
      </c>
      <c r="S62" s="1">
        <f>'Beschleunigte Abfahrt Lkw'!E52</f>
        <v>62.6</v>
      </c>
      <c r="U62">
        <v>49</v>
      </c>
      <c r="V62">
        <f>'Türenschließen Lkw'!E52</f>
        <v>56.6</v>
      </c>
      <c r="X62">
        <v>49</v>
      </c>
      <c r="Y62">
        <f>'Druckluft Lkw'!E52</f>
        <v>61.6</v>
      </c>
    </row>
    <row r="63" spans="9:25">
      <c r="I63">
        <v>50</v>
      </c>
      <c r="J63" s="1">
        <f>'Beschleunigte Abfahrt Pkw'!E53</f>
        <v>50.4</v>
      </c>
      <c r="L63">
        <v>50</v>
      </c>
      <c r="M63" s="1">
        <f>'Türenschließen Pkw'!E53</f>
        <v>48.4</v>
      </c>
      <c r="O63">
        <v>50</v>
      </c>
      <c r="P63" s="1">
        <f>'Kofferaumschließen Pkw'!E53</f>
        <v>53.4</v>
      </c>
      <c r="R63">
        <v>50</v>
      </c>
      <c r="S63" s="1">
        <f>'Beschleunigte Abfahrt Lkw'!E53</f>
        <v>62.4</v>
      </c>
      <c r="U63">
        <v>50</v>
      </c>
      <c r="V63">
        <f>'Türenschließen Lkw'!E53</f>
        <v>56.4</v>
      </c>
      <c r="X63">
        <v>50</v>
      </c>
      <c r="Y63">
        <f>'Druckluft Lkw'!E53</f>
        <v>61.4</v>
      </c>
    </row>
    <row r="64" spans="9:25">
      <c r="I64">
        <v>51</v>
      </c>
      <c r="J64" s="1">
        <f>'Beschleunigte Abfahrt Pkw'!E54</f>
        <v>50.2</v>
      </c>
      <c r="L64">
        <v>51</v>
      </c>
      <c r="M64" s="1">
        <f>'Türenschließen Pkw'!E54</f>
        <v>48.2</v>
      </c>
      <c r="O64">
        <v>51</v>
      </c>
      <c r="P64" s="1">
        <f>'Kofferaumschließen Pkw'!E54</f>
        <v>53.2</v>
      </c>
      <c r="R64">
        <v>51</v>
      </c>
      <c r="S64" s="1">
        <f>'Beschleunigte Abfahrt Lkw'!E54</f>
        <v>62.2</v>
      </c>
      <c r="U64">
        <v>51</v>
      </c>
      <c r="V64">
        <f>'Türenschließen Lkw'!E54</f>
        <v>56.2</v>
      </c>
      <c r="X64">
        <v>51</v>
      </c>
      <c r="Y64">
        <f>'Druckluft Lkw'!E54</f>
        <v>61.2</v>
      </c>
    </row>
    <row r="65" spans="9:25">
      <c r="I65">
        <v>52</v>
      </c>
      <c r="J65" s="1">
        <f>'Beschleunigte Abfahrt Pkw'!E55</f>
        <v>50.1</v>
      </c>
      <c r="L65">
        <v>52</v>
      </c>
      <c r="M65" s="1">
        <f>'Türenschließen Pkw'!E55</f>
        <v>48.1</v>
      </c>
      <c r="O65">
        <v>52</v>
      </c>
      <c r="P65" s="1">
        <f>'Kofferaumschließen Pkw'!E55</f>
        <v>53.1</v>
      </c>
      <c r="R65">
        <v>52</v>
      </c>
      <c r="S65" s="1">
        <f>'Beschleunigte Abfahrt Lkw'!E55</f>
        <v>62.1</v>
      </c>
      <c r="U65">
        <v>52</v>
      </c>
      <c r="V65">
        <f>'Türenschließen Lkw'!E55</f>
        <v>56.1</v>
      </c>
      <c r="X65">
        <v>52</v>
      </c>
      <c r="Y65">
        <f>'Druckluft Lkw'!E55</f>
        <v>61.1</v>
      </c>
    </row>
    <row r="66" spans="9:25">
      <c r="I66">
        <v>53</v>
      </c>
      <c r="J66" s="1">
        <f>'Beschleunigte Abfahrt Pkw'!E56</f>
        <v>49.9</v>
      </c>
      <c r="L66">
        <v>53</v>
      </c>
      <c r="M66" s="1">
        <f>'Türenschließen Pkw'!E56</f>
        <v>47.9</v>
      </c>
      <c r="O66">
        <v>53</v>
      </c>
      <c r="P66" s="1">
        <f>'Kofferaumschließen Pkw'!E56</f>
        <v>52.9</v>
      </c>
      <c r="R66">
        <v>53</v>
      </c>
      <c r="S66" s="1">
        <f>'Beschleunigte Abfahrt Lkw'!E56</f>
        <v>61.9</v>
      </c>
      <c r="U66">
        <v>53</v>
      </c>
      <c r="V66">
        <f>'Türenschließen Lkw'!E56</f>
        <v>55.9</v>
      </c>
      <c r="X66">
        <v>53</v>
      </c>
      <c r="Y66">
        <f>'Druckluft Lkw'!E56</f>
        <v>60.9</v>
      </c>
    </row>
    <row r="67" spans="9:25">
      <c r="I67">
        <v>54</v>
      </c>
      <c r="J67" s="1">
        <f>'Beschleunigte Abfahrt Pkw'!E57</f>
        <v>49.7</v>
      </c>
      <c r="L67">
        <v>54</v>
      </c>
      <c r="M67" s="1">
        <f>'Türenschließen Pkw'!E57</f>
        <v>47.7</v>
      </c>
      <c r="O67">
        <v>54</v>
      </c>
      <c r="P67" s="1">
        <f>'Kofferaumschließen Pkw'!E57</f>
        <v>52.7</v>
      </c>
      <c r="R67">
        <v>54</v>
      </c>
      <c r="S67" s="1">
        <f>'Beschleunigte Abfahrt Lkw'!E57</f>
        <v>61.7</v>
      </c>
      <c r="U67">
        <v>54</v>
      </c>
      <c r="V67">
        <f>'Türenschließen Lkw'!E57</f>
        <v>55.7</v>
      </c>
      <c r="X67">
        <v>54</v>
      </c>
      <c r="Y67">
        <f>'Druckluft Lkw'!E57</f>
        <v>60.7</v>
      </c>
    </row>
    <row r="68" spans="9:25">
      <c r="I68">
        <v>55</v>
      </c>
      <c r="J68" s="1">
        <f>'Beschleunigte Abfahrt Pkw'!E58</f>
        <v>49.6</v>
      </c>
      <c r="L68">
        <v>55</v>
      </c>
      <c r="M68" s="1">
        <f>'Türenschließen Pkw'!E58</f>
        <v>47.6</v>
      </c>
      <c r="O68">
        <v>55</v>
      </c>
      <c r="P68" s="1">
        <f>'Kofferaumschließen Pkw'!E58</f>
        <v>52.6</v>
      </c>
      <c r="R68">
        <v>55</v>
      </c>
      <c r="S68" s="1">
        <f>'Beschleunigte Abfahrt Lkw'!E58</f>
        <v>61.6</v>
      </c>
      <c r="U68">
        <v>55</v>
      </c>
      <c r="V68">
        <f>'Türenschließen Lkw'!E58</f>
        <v>55.6</v>
      </c>
      <c r="X68">
        <v>55</v>
      </c>
      <c r="Y68">
        <f>'Druckluft Lkw'!E58</f>
        <v>60.6</v>
      </c>
    </row>
    <row r="69" spans="9:25">
      <c r="I69">
        <v>56</v>
      </c>
      <c r="J69" s="1">
        <f>'Beschleunigte Abfahrt Pkw'!E59</f>
        <v>49.4</v>
      </c>
      <c r="L69">
        <v>56</v>
      </c>
      <c r="M69" s="1">
        <f>'Türenschließen Pkw'!E59</f>
        <v>47.4</v>
      </c>
      <c r="O69">
        <v>56</v>
      </c>
      <c r="P69" s="1">
        <f>'Kofferaumschließen Pkw'!E59</f>
        <v>52.4</v>
      </c>
      <c r="R69">
        <v>56</v>
      </c>
      <c r="S69" s="1">
        <f>'Beschleunigte Abfahrt Lkw'!E59</f>
        <v>61.4</v>
      </c>
      <c r="U69">
        <v>56</v>
      </c>
      <c r="V69">
        <f>'Türenschließen Lkw'!E59</f>
        <v>55.4</v>
      </c>
      <c r="X69">
        <v>56</v>
      </c>
      <c r="Y69">
        <f>'Druckluft Lkw'!E59</f>
        <v>60.4</v>
      </c>
    </row>
    <row r="70" spans="9:25">
      <c r="I70">
        <v>57</v>
      </c>
      <c r="J70" s="1">
        <f>'Beschleunigte Abfahrt Pkw'!E60</f>
        <v>49.3</v>
      </c>
      <c r="L70">
        <v>57</v>
      </c>
      <c r="M70" s="1">
        <f>'Türenschließen Pkw'!E60</f>
        <v>47.3</v>
      </c>
      <c r="O70">
        <v>57</v>
      </c>
      <c r="P70" s="1">
        <f>'Kofferaumschließen Pkw'!E60</f>
        <v>52.3</v>
      </c>
      <c r="R70">
        <v>57</v>
      </c>
      <c r="S70" s="1">
        <f>'Beschleunigte Abfahrt Lkw'!E60</f>
        <v>61.3</v>
      </c>
      <c r="U70">
        <v>57</v>
      </c>
      <c r="V70">
        <f>'Türenschließen Lkw'!E60</f>
        <v>55.3</v>
      </c>
      <c r="X70">
        <v>57</v>
      </c>
      <c r="Y70">
        <f>'Druckluft Lkw'!E60</f>
        <v>60.3</v>
      </c>
    </row>
    <row r="71" spans="9:25">
      <c r="I71">
        <v>58</v>
      </c>
      <c r="J71" s="1">
        <f>'Beschleunigte Abfahrt Pkw'!E61</f>
        <v>49.1</v>
      </c>
      <c r="L71">
        <v>58</v>
      </c>
      <c r="M71" s="1">
        <f>'Türenschließen Pkw'!E61</f>
        <v>47.1</v>
      </c>
      <c r="O71">
        <v>58</v>
      </c>
      <c r="P71" s="1">
        <f>'Kofferaumschließen Pkw'!E61</f>
        <v>52.1</v>
      </c>
      <c r="R71">
        <v>58</v>
      </c>
      <c r="S71" s="1">
        <f>'Beschleunigte Abfahrt Lkw'!E61</f>
        <v>61.1</v>
      </c>
      <c r="U71">
        <v>58</v>
      </c>
      <c r="V71">
        <f>'Türenschließen Lkw'!E61</f>
        <v>55.1</v>
      </c>
      <c r="X71">
        <v>58</v>
      </c>
      <c r="Y71">
        <f>'Druckluft Lkw'!E61</f>
        <v>60.1</v>
      </c>
    </row>
    <row r="72" spans="9:25">
      <c r="I72">
        <v>59</v>
      </c>
      <c r="J72" s="1">
        <f>'Beschleunigte Abfahrt Pkw'!E62</f>
        <v>49</v>
      </c>
      <c r="L72">
        <v>59</v>
      </c>
      <c r="M72" s="1">
        <f>'Türenschließen Pkw'!E62</f>
        <v>47</v>
      </c>
      <c r="O72">
        <v>59</v>
      </c>
      <c r="P72" s="1">
        <f>'Kofferaumschließen Pkw'!E62</f>
        <v>52</v>
      </c>
      <c r="R72">
        <v>59</v>
      </c>
      <c r="S72" s="1">
        <f>'Beschleunigte Abfahrt Lkw'!E62</f>
        <v>61</v>
      </c>
      <c r="U72">
        <v>59</v>
      </c>
      <c r="V72">
        <f>'Türenschließen Lkw'!E62</f>
        <v>55</v>
      </c>
      <c r="X72">
        <v>59</v>
      </c>
      <c r="Y72">
        <f>'Druckluft Lkw'!E62</f>
        <v>60</v>
      </c>
    </row>
    <row r="73" spans="9:25">
      <c r="I73">
        <v>60</v>
      </c>
      <c r="J73" s="1">
        <f>'Beschleunigte Abfahrt Pkw'!E63</f>
        <v>48.8</v>
      </c>
      <c r="L73">
        <v>60</v>
      </c>
      <c r="M73" s="1">
        <f>'Türenschließen Pkw'!E63</f>
        <v>46.8</v>
      </c>
      <c r="O73">
        <v>60</v>
      </c>
      <c r="P73" s="1">
        <f>'Kofferaumschließen Pkw'!E63</f>
        <v>51.8</v>
      </c>
      <c r="R73">
        <v>60</v>
      </c>
      <c r="S73" s="1">
        <f>'Beschleunigte Abfahrt Lkw'!E63</f>
        <v>60.8</v>
      </c>
      <c r="U73">
        <v>60</v>
      </c>
      <c r="V73">
        <f>'Türenschließen Lkw'!E63</f>
        <v>54.8</v>
      </c>
      <c r="X73">
        <v>60</v>
      </c>
      <c r="Y73">
        <f>'Druckluft Lkw'!E63</f>
        <v>59.8</v>
      </c>
    </row>
    <row r="74" spans="9:25">
      <c r="I74">
        <v>61</v>
      </c>
      <c r="J74" s="1">
        <f>'Beschleunigte Abfahrt Pkw'!E64</f>
        <v>48.7</v>
      </c>
      <c r="L74">
        <v>61</v>
      </c>
      <c r="M74" s="1">
        <f>'Türenschließen Pkw'!E64</f>
        <v>46.7</v>
      </c>
      <c r="O74">
        <v>61</v>
      </c>
      <c r="P74" s="1">
        <f>'Kofferaumschließen Pkw'!E64</f>
        <v>51.7</v>
      </c>
      <c r="R74">
        <v>61</v>
      </c>
      <c r="S74" s="1">
        <f>'Beschleunigte Abfahrt Lkw'!E64</f>
        <v>60.7</v>
      </c>
      <c r="U74">
        <v>61</v>
      </c>
      <c r="V74">
        <f>'Türenschließen Lkw'!E64</f>
        <v>54.7</v>
      </c>
      <c r="X74">
        <v>61</v>
      </c>
      <c r="Y74">
        <f>'Druckluft Lkw'!E64</f>
        <v>59.7</v>
      </c>
    </row>
    <row r="75" spans="9:25">
      <c r="I75">
        <v>62</v>
      </c>
      <c r="J75" s="1">
        <f>'Beschleunigte Abfahrt Pkw'!E65</f>
        <v>48.5</v>
      </c>
      <c r="L75">
        <v>62</v>
      </c>
      <c r="M75" s="1">
        <f>'Türenschließen Pkw'!E65</f>
        <v>46.5</v>
      </c>
      <c r="O75">
        <v>62</v>
      </c>
      <c r="P75" s="1">
        <f>'Kofferaumschließen Pkw'!E65</f>
        <v>51.5</v>
      </c>
      <c r="R75">
        <v>62</v>
      </c>
      <c r="S75" s="1">
        <f>'Beschleunigte Abfahrt Lkw'!E65</f>
        <v>60.5</v>
      </c>
      <c r="U75">
        <v>62</v>
      </c>
      <c r="V75">
        <f>'Türenschließen Lkw'!E65</f>
        <v>54.5</v>
      </c>
      <c r="X75">
        <v>62</v>
      </c>
      <c r="Y75">
        <f>'Druckluft Lkw'!E65</f>
        <v>59.5</v>
      </c>
    </row>
    <row r="76" spans="9:25">
      <c r="I76">
        <v>63</v>
      </c>
      <c r="J76" s="1">
        <f>'Beschleunigte Abfahrt Pkw'!E66</f>
        <v>48.4</v>
      </c>
      <c r="L76">
        <v>63</v>
      </c>
      <c r="M76" s="1">
        <f>'Türenschließen Pkw'!E66</f>
        <v>46.4</v>
      </c>
      <c r="O76">
        <v>63</v>
      </c>
      <c r="P76" s="1">
        <f>'Kofferaumschließen Pkw'!E66</f>
        <v>51.4</v>
      </c>
      <c r="R76">
        <v>63</v>
      </c>
      <c r="S76" s="1">
        <f>'Beschleunigte Abfahrt Lkw'!E66</f>
        <v>60.4</v>
      </c>
      <c r="U76">
        <v>63</v>
      </c>
      <c r="V76">
        <f>'Türenschließen Lkw'!E66</f>
        <v>54.4</v>
      </c>
      <c r="X76">
        <v>63</v>
      </c>
      <c r="Y76">
        <f>'Druckluft Lkw'!E66</f>
        <v>59.4</v>
      </c>
    </row>
    <row r="77" spans="9:25">
      <c r="I77">
        <v>64</v>
      </c>
      <c r="J77" s="1">
        <f>'Beschleunigte Abfahrt Pkw'!E67</f>
        <v>48.2</v>
      </c>
      <c r="L77">
        <v>64</v>
      </c>
      <c r="M77" s="1">
        <f>'Türenschließen Pkw'!E67</f>
        <v>46.2</v>
      </c>
      <c r="O77">
        <v>64</v>
      </c>
      <c r="P77" s="1">
        <f>'Kofferaumschließen Pkw'!E67</f>
        <v>51.2</v>
      </c>
      <c r="R77">
        <v>64</v>
      </c>
      <c r="S77" s="1">
        <f>'Beschleunigte Abfahrt Lkw'!E67</f>
        <v>60.2</v>
      </c>
      <c r="U77">
        <v>64</v>
      </c>
      <c r="V77">
        <f>'Türenschließen Lkw'!E67</f>
        <v>54.2</v>
      </c>
      <c r="X77">
        <v>64</v>
      </c>
      <c r="Y77">
        <f>'Druckluft Lkw'!E67</f>
        <v>59.2</v>
      </c>
    </row>
    <row r="78" spans="9:25">
      <c r="I78">
        <v>65</v>
      </c>
      <c r="J78" s="1">
        <f>'Beschleunigte Abfahrt Pkw'!E68</f>
        <v>48.1</v>
      </c>
      <c r="L78">
        <v>65</v>
      </c>
      <c r="M78" s="1">
        <f>'Türenschließen Pkw'!E68</f>
        <v>46.1</v>
      </c>
      <c r="O78">
        <v>65</v>
      </c>
      <c r="P78" s="1">
        <f>'Kofferaumschließen Pkw'!E68</f>
        <v>51.1</v>
      </c>
      <c r="R78">
        <v>65</v>
      </c>
      <c r="S78" s="1">
        <f>'Beschleunigte Abfahrt Lkw'!E68</f>
        <v>60.1</v>
      </c>
      <c r="U78">
        <v>65</v>
      </c>
      <c r="V78">
        <f>'Türenschließen Lkw'!E68</f>
        <v>54.1</v>
      </c>
      <c r="X78">
        <v>65</v>
      </c>
      <c r="Y78">
        <f>'Druckluft Lkw'!E68</f>
        <v>59.1</v>
      </c>
    </row>
    <row r="79" spans="9:25">
      <c r="I79">
        <v>66</v>
      </c>
      <c r="J79" s="1">
        <f>'Beschleunigte Abfahrt Pkw'!E69</f>
        <v>48</v>
      </c>
      <c r="L79">
        <v>66</v>
      </c>
      <c r="M79" s="1">
        <f>'Türenschließen Pkw'!E69</f>
        <v>46</v>
      </c>
      <c r="O79">
        <v>66</v>
      </c>
      <c r="P79" s="1">
        <f>'Kofferaumschließen Pkw'!E69</f>
        <v>51</v>
      </c>
      <c r="R79">
        <v>66</v>
      </c>
      <c r="S79" s="1">
        <f>'Beschleunigte Abfahrt Lkw'!E69</f>
        <v>60</v>
      </c>
      <c r="U79">
        <v>66</v>
      </c>
      <c r="V79">
        <f>'Türenschließen Lkw'!E69</f>
        <v>54</v>
      </c>
      <c r="X79">
        <v>66</v>
      </c>
      <c r="Y79">
        <f>'Druckluft Lkw'!E69</f>
        <v>59</v>
      </c>
    </row>
    <row r="80" spans="9:25">
      <c r="I80">
        <v>67</v>
      </c>
      <c r="J80" s="1">
        <f>'Beschleunigte Abfahrt Pkw'!E70</f>
        <v>47.8</v>
      </c>
      <c r="L80">
        <v>67</v>
      </c>
      <c r="M80" s="1">
        <f>'Türenschließen Pkw'!E70</f>
        <v>45.8</v>
      </c>
      <c r="O80">
        <v>67</v>
      </c>
      <c r="P80" s="1">
        <f>'Kofferaumschließen Pkw'!E70</f>
        <v>50.8</v>
      </c>
      <c r="R80">
        <v>67</v>
      </c>
      <c r="S80" s="1">
        <f>'Beschleunigte Abfahrt Lkw'!E70</f>
        <v>59.8</v>
      </c>
      <c r="U80">
        <v>67</v>
      </c>
      <c r="V80">
        <f>'Türenschließen Lkw'!E70</f>
        <v>53.8</v>
      </c>
      <c r="X80">
        <v>67</v>
      </c>
      <c r="Y80">
        <f>'Druckluft Lkw'!E70</f>
        <v>58.8</v>
      </c>
    </row>
    <row r="81" spans="9:25">
      <c r="I81">
        <v>68</v>
      </c>
      <c r="J81" s="1">
        <f>'Beschleunigte Abfahrt Pkw'!E71</f>
        <v>47.7</v>
      </c>
      <c r="L81">
        <v>68</v>
      </c>
      <c r="M81" s="1">
        <f>'Türenschließen Pkw'!E71</f>
        <v>45.7</v>
      </c>
      <c r="O81">
        <v>68</v>
      </c>
      <c r="P81" s="1">
        <f>'Kofferaumschließen Pkw'!E71</f>
        <v>50.7</v>
      </c>
      <c r="R81">
        <v>68</v>
      </c>
      <c r="S81" s="1">
        <f>'Beschleunigte Abfahrt Lkw'!E71</f>
        <v>59.7</v>
      </c>
      <c r="U81">
        <v>68</v>
      </c>
      <c r="V81">
        <f>'Türenschließen Lkw'!E71</f>
        <v>53.7</v>
      </c>
      <c r="X81">
        <v>68</v>
      </c>
      <c r="Y81">
        <f>'Druckluft Lkw'!E71</f>
        <v>58.7</v>
      </c>
    </row>
    <row r="82" spans="9:25">
      <c r="I82">
        <v>69</v>
      </c>
      <c r="J82" s="1">
        <f>'Beschleunigte Abfahrt Pkw'!E72</f>
        <v>47.6</v>
      </c>
      <c r="L82">
        <v>69</v>
      </c>
      <c r="M82" s="1">
        <f>'Türenschließen Pkw'!E72</f>
        <v>45.6</v>
      </c>
      <c r="O82">
        <v>69</v>
      </c>
      <c r="P82" s="1">
        <f>'Kofferaumschließen Pkw'!E72</f>
        <v>50.6</v>
      </c>
      <c r="R82">
        <v>69</v>
      </c>
      <c r="S82" s="1">
        <f>'Beschleunigte Abfahrt Lkw'!E72</f>
        <v>59.6</v>
      </c>
      <c r="U82">
        <v>69</v>
      </c>
      <c r="V82">
        <f>'Türenschließen Lkw'!E72</f>
        <v>53.6</v>
      </c>
      <c r="X82">
        <v>69</v>
      </c>
      <c r="Y82">
        <f>'Druckluft Lkw'!E72</f>
        <v>58.6</v>
      </c>
    </row>
    <row r="83" spans="9:25">
      <c r="I83">
        <v>70</v>
      </c>
      <c r="J83" s="1">
        <f>'Beschleunigte Abfahrt Pkw'!E73</f>
        <v>47.5</v>
      </c>
      <c r="L83">
        <v>70</v>
      </c>
      <c r="M83" s="1">
        <f>'Türenschließen Pkw'!E73</f>
        <v>45.5</v>
      </c>
      <c r="O83">
        <v>70</v>
      </c>
      <c r="P83" s="1">
        <f>'Kofferaumschließen Pkw'!E73</f>
        <v>50.5</v>
      </c>
      <c r="R83">
        <v>70</v>
      </c>
      <c r="S83" s="1">
        <f>'Beschleunigte Abfahrt Lkw'!E73</f>
        <v>59.5</v>
      </c>
      <c r="U83">
        <v>70</v>
      </c>
      <c r="V83">
        <f>'Türenschließen Lkw'!E73</f>
        <v>53.5</v>
      </c>
      <c r="X83">
        <v>70</v>
      </c>
      <c r="Y83">
        <f>'Druckluft Lkw'!E73</f>
        <v>58.5</v>
      </c>
    </row>
    <row r="84" spans="9:25">
      <c r="I84">
        <v>71</v>
      </c>
      <c r="J84" s="1">
        <f>'Beschleunigte Abfahrt Pkw'!E74</f>
        <v>47.3</v>
      </c>
      <c r="L84">
        <v>71</v>
      </c>
      <c r="M84" s="1">
        <f>'Türenschließen Pkw'!E74</f>
        <v>45.3</v>
      </c>
      <c r="O84">
        <v>71</v>
      </c>
      <c r="P84" s="1">
        <f>'Kofferaumschließen Pkw'!E74</f>
        <v>50.3</v>
      </c>
      <c r="R84">
        <v>71</v>
      </c>
      <c r="S84" s="1">
        <f>'Beschleunigte Abfahrt Lkw'!E74</f>
        <v>59.3</v>
      </c>
      <c r="U84">
        <v>71</v>
      </c>
      <c r="V84">
        <f>'Türenschließen Lkw'!E74</f>
        <v>53.3</v>
      </c>
      <c r="X84">
        <v>71</v>
      </c>
      <c r="Y84">
        <f>'Druckluft Lkw'!E74</f>
        <v>58.3</v>
      </c>
    </row>
    <row r="85" spans="9:25">
      <c r="I85">
        <v>72</v>
      </c>
      <c r="J85" s="1">
        <f>'Beschleunigte Abfahrt Pkw'!E75</f>
        <v>47.2</v>
      </c>
      <c r="L85">
        <v>72</v>
      </c>
      <c r="M85" s="1">
        <f>'Türenschließen Pkw'!E75</f>
        <v>45.2</v>
      </c>
      <c r="O85">
        <v>72</v>
      </c>
      <c r="P85" s="1">
        <f>'Kofferaumschließen Pkw'!E75</f>
        <v>50.2</v>
      </c>
      <c r="R85">
        <v>72</v>
      </c>
      <c r="S85" s="1">
        <f>'Beschleunigte Abfahrt Lkw'!E75</f>
        <v>59.2</v>
      </c>
      <c r="U85">
        <v>72</v>
      </c>
      <c r="V85">
        <f>'Türenschließen Lkw'!E75</f>
        <v>53.2</v>
      </c>
      <c r="X85">
        <v>72</v>
      </c>
      <c r="Y85">
        <f>'Druckluft Lkw'!E75</f>
        <v>58.2</v>
      </c>
    </row>
    <row r="86" spans="9:25">
      <c r="I86">
        <v>73</v>
      </c>
      <c r="J86" s="1">
        <f>'Beschleunigte Abfahrt Pkw'!E76</f>
        <v>47.1</v>
      </c>
      <c r="L86">
        <v>73</v>
      </c>
      <c r="M86" s="1">
        <f>'Türenschließen Pkw'!E76</f>
        <v>45.1</v>
      </c>
      <c r="O86">
        <v>73</v>
      </c>
      <c r="P86" s="1">
        <f>'Kofferaumschließen Pkw'!E76</f>
        <v>50.1</v>
      </c>
      <c r="R86">
        <v>73</v>
      </c>
      <c r="S86" s="1">
        <f>'Beschleunigte Abfahrt Lkw'!E76</f>
        <v>59.1</v>
      </c>
      <c r="U86">
        <v>73</v>
      </c>
      <c r="V86">
        <f>'Türenschließen Lkw'!E76</f>
        <v>53.1</v>
      </c>
      <c r="X86">
        <v>73</v>
      </c>
      <c r="Y86">
        <f>'Druckluft Lkw'!E76</f>
        <v>58.1</v>
      </c>
    </row>
    <row r="87" spans="9:25">
      <c r="I87">
        <v>74</v>
      </c>
      <c r="J87" s="1">
        <f>'Beschleunigte Abfahrt Pkw'!E77</f>
        <v>47</v>
      </c>
      <c r="L87">
        <v>74</v>
      </c>
      <c r="M87" s="1">
        <f>'Türenschließen Pkw'!E77</f>
        <v>45</v>
      </c>
      <c r="O87">
        <v>74</v>
      </c>
      <c r="P87" s="1">
        <f>'Kofferaumschließen Pkw'!E77</f>
        <v>50</v>
      </c>
      <c r="R87">
        <v>74</v>
      </c>
      <c r="S87" s="1">
        <f>'Beschleunigte Abfahrt Lkw'!E77</f>
        <v>59</v>
      </c>
      <c r="U87">
        <v>74</v>
      </c>
      <c r="V87">
        <f>'Türenschließen Lkw'!E77</f>
        <v>53</v>
      </c>
      <c r="X87">
        <v>74</v>
      </c>
      <c r="Y87">
        <f>'Druckluft Lkw'!E77</f>
        <v>58</v>
      </c>
    </row>
    <row r="88" spans="9:25">
      <c r="I88">
        <v>75</v>
      </c>
      <c r="J88" s="1">
        <f>'Beschleunigte Abfahrt Pkw'!E78</f>
        <v>46.8</v>
      </c>
      <c r="L88">
        <v>75</v>
      </c>
      <c r="M88" s="1">
        <f>'Türenschließen Pkw'!E78</f>
        <v>44.8</v>
      </c>
      <c r="O88">
        <v>75</v>
      </c>
      <c r="P88" s="1">
        <f>'Kofferaumschließen Pkw'!E78</f>
        <v>49.8</v>
      </c>
      <c r="R88">
        <v>75</v>
      </c>
      <c r="S88" s="1">
        <f>'Beschleunigte Abfahrt Lkw'!E78</f>
        <v>58.8</v>
      </c>
      <c r="U88">
        <v>75</v>
      </c>
      <c r="V88">
        <f>'Türenschließen Lkw'!E78</f>
        <v>52.8</v>
      </c>
      <c r="X88">
        <v>75</v>
      </c>
      <c r="Y88">
        <f>'Druckluft Lkw'!E78</f>
        <v>57.8</v>
      </c>
    </row>
    <row r="89" spans="9:25">
      <c r="I89">
        <v>76</v>
      </c>
      <c r="J89" s="1">
        <f>'Beschleunigte Abfahrt Pkw'!E79</f>
        <v>46.7</v>
      </c>
      <c r="L89">
        <v>76</v>
      </c>
      <c r="M89" s="1">
        <f>'Türenschließen Pkw'!E79</f>
        <v>44.7</v>
      </c>
      <c r="O89">
        <v>76</v>
      </c>
      <c r="P89" s="1">
        <f>'Kofferaumschließen Pkw'!E79</f>
        <v>49.7</v>
      </c>
      <c r="R89">
        <v>76</v>
      </c>
      <c r="S89" s="1">
        <f>'Beschleunigte Abfahrt Lkw'!E79</f>
        <v>58.7</v>
      </c>
      <c r="U89">
        <v>76</v>
      </c>
      <c r="V89">
        <f>'Türenschließen Lkw'!E79</f>
        <v>52.7</v>
      </c>
      <c r="X89">
        <v>76</v>
      </c>
      <c r="Y89">
        <f>'Druckluft Lkw'!E79</f>
        <v>57.7</v>
      </c>
    </row>
    <row r="90" spans="9:25">
      <c r="I90">
        <v>77</v>
      </c>
      <c r="J90" s="1">
        <f>'Beschleunigte Abfahrt Pkw'!E80</f>
        <v>46.6</v>
      </c>
      <c r="L90">
        <v>77</v>
      </c>
      <c r="M90" s="1">
        <f>'Türenschließen Pkw'!E80</f>
        <v>44.6</v>
      </c>
      <c r="O90">
        <v>77</v>
      </c>
      <c r="P90" s="1">
        <f>'Kofferaumschließen Pkw'!E80</f>
        <v>49.6</v>
      </c>
      <c r="R90">
        <v>77</v>
      </c>
      <c r="S90" s="1">
        <f>'Beschleunigte Abfahrt Lkw'!E80</f>
        <v>58.6</v>
      </c>
      <c r="U90">
        <v>77</v>
      </c>
      <c r="V90">
        <f>'Türenschließen Lkw'!E80</f>
        <v>52.6</v>
      </c>
      <c r="X90">
        <v>77</v>
      </c>
      <c r="Y90">
        <f>'Druckluft Lkw'!E80</f>
        <v>57.6</v>
      </c>
    </row>
    <row r="91" spans="9:25">
      <c r="I91">
        <v>78</v>
      </c>
      <c r="J91" s="1">
        <f>'Beschleunigte Abfahrt Pkw'!E81</f>
        <v>46.5</v>
      </c>
      <c r="L91">
        <v>78</v>
      </c>
      <c r="M91" s="1">
        <f>'Türenschließen Pkw'!E81</f>
        <v>44.5</v>
      </c>
      <c r="O91">
        <v>78</v>
      </c>
      <c r="P91" s="1">
        <f>'Kofferaumschließen Pkw'!E81</f>
        <v>49.5</v>
      </c>
      <c r="R91">
        <v>78</v>
      </c>
      <c r="S91" s="1">
        <f>'Beschleunigte Abfahrt Lkw'!E81</f>
        <v>58.5</v>
      </c>
      <c r="U91">
        <v>78</v>
      </c>
      <c r="V91">
        <f>'Türenschließen Lkw'!E81</f>
        <v>52.5</v>
      </c>
      <c r="X91">
        <v>78</v>
      </c>
      <c r="Y91">
        <f>'Druckluft Lkw'!E81</f>
        <v>57.5</v>
      </c>
    </row>
    <row r="92" spans="9:25">
      <c r="I92">
        <v>79</v>
      </c>
      <c r="J92" s="1">
        <f>'Beschleunigte Abfahrt Pkw'!E82</f>
        <v>46.4</v>
      </c>
      <c r="L92">
        <v>79</v>
      </c>
      <c r="M92" s="1">
        <f>'Türenschließen Pkw'!E82</f>
        <v>44.4</v>
      </c>
      <c r="O92">
        <v>79</v>
      </c>
      <c r="P92" s="1">
        <f>'Kofferaumschließen Pkw'!E82</f>
        <v>49.4</v>
      </c>
      <c r="R92">
        <v>79</v>
      </c>
      <c r="S92" s="1">
        <f>'Beschleunigte Abfahrt Lkw'!E82</f>
        <v>58.4</v>
      </c>
      <c r="U92">
        <v>79</v>
      </c>
      <c r="V92">
        <f>'Türenschließen Lkw'!E82</f>
        <v>52.4</v>
      </c>
      <c r="X92">
        <v>79</v>
      </c>
      <c r="Y92">
        <f>'Druckluft Lkw'!E82</f>
        <v>57.4</v>
      </c>
    </row>
    <row r="93" spans="9:25">
      <c r="I93">
        <v>80</v>
      </c>
      <c r="J93" s="1">
        <f>'Beschleunigte Abfahrt Pkw'!E83</f>
        <v>46.3</v>
      </c>
      <c r="L93">
        <v>80</v>
      </c>
      <c r="M93" s="1">
        <f>'Türenschließen Pkw'!E83</f>
        <v>44.3</v>
      </c>
      <c r="O93">
        <v>80</v>
      </c>
      <c r="P93" s="1">
        <f>'Kofferaumschließen Pkw'!E83</f>
        <v>49.3</v>
      </c>
      <c r="R93">
        <v>80</v>
      </c>
      <c r="S93" s="1">
        <f>'Beschleunigte Abfahrt Lkw'!E83</f>
        <v>58.3</v>
      </c>
      <c r="U93">
        <v>80</v>
      </c>
      <c r="V93">
        <f>'Türenschließen Lkw'!E83</f>
        <v>52.3</v>
      </c>
      <c r="X93">
        <v>80</v>
      </c>
      <c r="Y93">
        <f>'Druckluft Lkw'!E83</f>
        <v>57.3</v>
      </c>
    </row>
    <row r="94" spans="9:25">
      <c r="I94">
        <v>81</v>
      </c>
      <c r="J94" s="1">
        <f>'Beschleunigte Abfahrt Pkw'!E84</f>
        <v>46.2</v>
      </c>
      <c r="L94">
        <v>81</v>
      </c>
      <c r="M94" s="1">
        <f>'Türenschließen Pkw'!E84</f>
        <v>44.2</v>
      </c>
      <c r="O94">
        <v>81</v>
      </c>
      <c r="P94" s="1">
        <f>'Kofferaumschließen Pkw'!E84</f>
        <v>49.2</v>
      </c>
      <c r="R94">
        <v>81</v>
      </c>
      <c r="S94" s="1">
        <f>'Beschleunigte Abfahrt Lkw'!E84</f>
        <v>58.2</v>
      </c>
      <c r="U94">
        <v>81</v>
      </c>
      <c r="V94">
        <f>'Türenschließen Lkw'!E84</f>
        <v>52.2</v>
      </c>
      <c r="X94">
        <v>81</v>
      </c>
      <c r="Y94">
        <f>'Druckluft Lkw'!E84</f>
        <v>57.2</v>
      </c>
    </row>
    <row r="95" spans="9:25">
      <c r="I95">
        <v>82</v>
      </c>
      <c r="J95" s="1">
        <f>'Beschleunigte Abfahrt Pkw'!E85</f>
        <v>46.1</v>
      </c>
      <c r="L95">
        <v>82</v>
      </c>
      <c r="M95" s="1">
        <f>'Türenschließen Pkw'!E85</f>
        <v>44.1</v>
      </c>
      <c r="O95">
        <v>82</v>
      </c>
      <c r="P95" s="1">
        <f>'Kofferaumschließen Pkw'!E85</f>
        <v>49.1</v>
      </c>
      <c r="R95">
        <v>82</v>
      </c>
      <c r="S95" s="1">
        <f>'Beschleunigte Abfahrt Lkw'!E85</f>
        <v>58.1</v>
      </c>
      <c r="U95">
        <v>82</v>
      </c>
      <c r="V95">
        <f>'Türenschließen Lkw'!E85</f>
        <v>52.1</v>
      </c>
      <c r="X95">
        <v>82</v>
      </c>
      <c r="Y95">
        <f>'Druckluft Lkw'!E85</f>
        <v>57.1</v>
      </c>
    </row>
    <row r="96" spans="9:25">
      <c r="I96">
        <v>83</v>
      </c>
      <c r="J96" s="1">
        <f>'Beschleunigte Abfahrt Pkw'!E86</f>
        <v>46</v>
      </c>
      <c r="L96">
        <v>83</v>
      </c>
      <c r="M96" s="1">
        <f>'Türenschließen Pkw'!E86</f>
        <v>44</v>
      </c>
      <c r="O96">
        <v>83</v>
      </c>
      <c r="P96" s="1">
        <f>'Kofferaumschließen Pkw'!E86</f>
        <v>49</v>
      </c>
      <c r="R96">
        <v>83</v>
      </c>
      <c r="S96" s="1">
        <f>'Beschleunigte Abfahrt Lkw'!E86</f>
        <v>58</v>
      </c>
      <c r="U96">
        <v>83</v>
      </c>
      <c r="V96">
        <f>'Türenschließen Lkw'!E86</f>
        <v>52</v>
      </c>
      <c r="X96">
        <v>83</v>
      </c>
      <c r="Y96">
        <f>'Druckluft Lkw'!E86</f>
        <v>57</v>
      </c>
    </row>
    <row r="97" spans="9:25">
      <c r="I97">
        <v>84</v>
      </c>
      <c r="J97" s="1">
        <f>'Beschleunigte Abfahrt Pkw'!E87</f>
        <v>45.8</v>
      </c>
      <c r="L97">
        <v>84</v>
      </c>
      <c r="M97" s="1">
        <f>'Türenschließen Pkw'!E87</f>
        <v>43.8</v>
      </c>
      <c r="O97">
        <v>84</v>
      </c>
      <c r="P97" s="1">
        <f>'Kofferaumschließen Pkw'!E87</f>
        <v>48.8</v>
      </c>
      <c r="R97">
        <v>84</v>
      </c>
      <c r="S97" s="1">
        <f>'Beschleunigte Abfahrt Lkw'!E87</f>
        <v>57.8</v>
      </c>
      <c r="U97">
        <v>84</v>
      </c>
      <c r="V97">
        <f>'Türenschließen Lkw'!E87</f>
        <v>51.8</v>
      </c>
      <c r="X97">
        <v>84</v>
      </c>
      <c r="Y97">
        <f>'Druckluft Lkw'!E87</f>
        <v>56.8</v>
      </c>
    </row>
    <row r="98" spans="9:25">
      <c r="I98">
        <v>85</v>
      </c>
      <c r="J98" s="1">
        <f>'Beschleunigte Abfahrt Pkw'!E88</f>
        <v>45.7</v>
      </c>
      <c r="L98">
        <v>85</v>
      </c>
      <c r="M98" s="1">
        <f>'Türenschließen Pkw'!E88</f>
        <v>43.7</v>
      </c>
      <c r="O98">
        <v>85</v>
      </c>
      <c r="P98" s="1">
        <f>'Kofferaumschließen Pkw'!E88</f>
        <v>48.7</v>
      </c>
      <c r="R98">
        <v>85</v>
      </c>
      <c r="S98" s="1">
        <f>'Beschleunigte Abfahrt Lkw'!E88</f>
        <v>57.7</v>
      </c>
      <c r="U98">
        <v>85</v>
      </c>
      <c r="V98">
        <f>'Türenschließen Lkw'!E88</f>
        <v>51.7</v>
      </c>
      <c r="X98">
        <v>85</v>
      </c>
      <c r="Y98">
        <f>'Druckluft Lkw'!E88</f>
        <v>56.7</v>
      </c>
    </row>
    <row r="99" spans="9:25">
      <c r="I99">
        <v>86</v>
      </c>
      <c r="J99" s="1">
        <f>'Beschleunigte Abfahrt Pkw'!E89</f>
        <v>45.6</v>
      </c>
      <c r="L99">
        <v>86</v>
      </c>
      <c r="M99" s="1">
        <f>'Türenschließen Pkw'!E89</f>
        <v>43.6</v>
      </c>
      <c r="O99">
        <v>86</v>
      </c>
      <c r="P99" s="1">
        <f>'Kofferaumschließen Pkw'!E89</f>
        <v>48.6</v>
      </c>
      <c r="R99">
        <v>86</v>
      </c>
      <c r="S99" s="1">
        <f>'Beschleunigte Abfahrt Lkw'!E89</f>
        <v>57.6</v>
      </c>
      <c r="U99">
        <v>86</v>
      </c>
      <c r="V99">
        <f>'Türenschließen Lkw'!E89</f>
        <v>51.6</v>
      </c>
      <c r="X99">
        <v>86</v>
      </c>
      <c r="Y99">
        <f>'Druckluft Lkw'!E89</f>
        <v>56.6</v>
      </c>
    </row>
    <row r="100" spans="9:25">
      <c r="I100">
        <v>87</v>
      </c>
      <c r="J100" s="1">
        <f>'Beschleunigte Abfahrt Pkw'!E90</f>
        <v>45.5</v>
      </c>
      <c r="L100">
        <v>87</v>
      </c>
      <c r="M100" s="1">
        <f>'Türenschließen Pkw'!E90</f>
        <v>43.5</v>
      </c>
      <c r="O100">
        <v>87</v>
      </c>
      <c r="P100" s="1">
        <f>'Kofferaumschließen Pkw'!E90</f>
        <v>48.5</v>
      </c>
      <c r="R100">
        <v>87</v>
      </c>
      <c r="S100" s="1">
        <f>'Beschleunigte Abfahrt Lkw'!E90</f>
        <v>57.5</v>
      </c>
      <c r="U100">
        <v>87</v>
      </c>
      <c r="V100">
        <f>'Türenschließen Lkw'!E90</f>
        <v>51.5</v>
      </c>
      <c r="X100">
        <v>87</v>
      </c>
      <c r="Y100">
        <f>'Druckluft Lkw'!E90</f>
        <v>56.5</v>
      </c>
    </row>
    <row r="101" spans="9:25">
      <c r="I101">
        <v>88</v>
      </c>
      <c r="J101" s="1">
        <f>'Beschleunigte Abfahrt Pkw'!E91</f>
        <v>45.4</v>
      </c>
      <c r="L101">
        <v>88</v>
      </c>
      <c r="M101" s="1">
        <f>'Türenschließen Pkw'!E91</f>
        <v>43.4</v>
      </c>
      <c r="O101">
        <v>88</v>
      </c>
      <c r="P101" s="1">
        <f>'Kofferaumschließen Pkw'!E91</f>
        <v>48.4</v>
      </c>
      <c r="R101">
        <v>88</v>
      </c>
      <c r="S101" s="1">
        <f>'Beschleunigte Abfahrt Lkw'!E91</f>
        <v>57.4</v>
      </c>
      <c r="U101">
        <v>88</v>
      </c>
      <c r="V101">
        <f>'Türenschließen Lkw'!E91</f>
        <v>51.4</v>
      </c>
      <c r="X101">
        <v>88</v>
      </c>
      <c r="Y101">
        <f>'Druckluft Lkw'!E91</f>
        <v>56.4</v>
      </c>
    </row>
    <row r="102" spans="9:25">
      <c r="I102">
        <v>89</v>
      </c>
      <c r="J102" s="1">
        <f>'Beschleunigte Abfahrt Pkw'!E92</f>
        <v>45.3</v>
      </c>
      <c r="L102">
        <v>89</v>
      </c>
      <c r="M102" s="1">
        <f>'Türenschließen Pkw'!E92</f>
        <v>43.3</v>
      </c>
      <c r="O102">
        <v>89</v>
      </c>
      <c r="P102" s="1">
        <f>'Kofferaumschließen Pkw'!E92</f>
        <v>48.3</v>
      </c>
      <c r="R102">
        <v>89</v>
      </c>
      <c r="S102" s="1">
        <f>'Beschleunigte Abfahrt Lkw'!E92</f>
        <v>57.3</v>
      </c>
      <c r="U102">
        <v>89</v>
      </c>
      <c r="V102">
        <f>'Türenschließen Lkw'!E92</f>
        <v>51.3</v>
      </c>
      <c r="X102">
        <v>89</v>
      </c>
      <c r="Y102">
        <f>'Druckluft Lkw'!E92</f>
        <v>56.3</v>
      </c>
    </row>
    <row r="103" spans="9:25">
      <c r="I103">
        <v>90</v>
      </c>
      <c r="J103" s="1">
        <f>'Beschleunigte Abfahrt Pkw'!E93</f>
        <v>45.2</v>
      </c>
      <c r="L103">
        <v>90</v>
      </c>
      <c r="M103" s="1">
        <f>'Türenschließen Pkw'!E93</f>
        <v>43.2</v>
      </c>
      <c r="O103">
        <v>90</v>
      </c>
      <c r="P103" s="1">
        <f>'Kofferaumschließen Pkw'!E93</f>
        <v>48.2</v>
      </c>
      <c r="R103">
        <v>90</v>
      </c>
      <c r="S103" s="1">
        <f>'Beschleunigte Abfahrt Lkw'!E93</f>
        <v>57.2</v>
      </c>
      <c r="U103">
        <v>90</v>
      </c>
      <c r="V103">
        <f>'Türenschließen Lkw'!E93</f>
        <v>51.2</v>
      </c>
      <c r="X103">
        <v>90</v>
      </c>
      <c r="Y103">
        <f>'Druckluft Lkw'!E93</f>
        <v>56.2</v>
      </c>
    </row>
    <row r="104" spans="9:25">
      <c r="I104">
        <v>91</v>
      </c>
      <c r="J104" s="1">
        <f>'Beschleunigte Abfahrt Pkw'!E94</f>
        <v>45.1</v>
      </c>
      <c r="L104">
        <v>91</v>
      </c>
      <c r="M104" s="1">
        <f>'Türenschließen Pkw'!E94</f>
        <v>43.1</v>
      </c>
      <c r="O104">
        <v>91</v>
      </c>
      <c r="P104" s="1">
        <f>'Kofferaumschließen Pkw'!E94</f>
        <v>48.1</v>
      </c>
      <c r="R104">
        <v>91</v>
      </c>
      <c r="S104" s="1">
        <f>'Beschleunigte Abfahrt Lkw'!E94</f>
        <v>57.1</v>
      </c>
      <c r="U104">
        <v>91</v>
      </c>
      <c r="V104">
        <f>'Türenschließen Lkw'!E94</f>
        <v>51.1</v>
      </c>
      <c r="X104">
        <v>91</v>
      </c>
      <c r="Y104">
        <f>'Druckluft Lkw'!E94</f>
        <v>56.1</v>
      </c>
    </row>
    <row r="105" spans="9:25">
      <c r="I105">
        <v>92</v>
      </c>
      <c r="J105" s="1">
        <f>'Beschleunigte Abfahrt Pkw'!E95</f>
        <v>45</v>
      </c>
      <c r="L105">
        <v>92</v>
      </c>
      <c r="M105" s="1">
        <f>'Türenschließen Pkw'!E95</f>
        <v>43</v>
      </c>
      <c r="O105">
        <v>92</v>
      </c>
      <c r="P105" s="1">
        <f>'Kofferaumschließen Pkw'!E95</f>
        <v>48</v>
      </c>
      <c r="R105">
        <v>92</v>
      </c>
      <c r="S105" s="1">
        <f>'Beschleunigte Abfahrt Lkw'!E95</f>
        <v>57</v>
      </c>
      <c r="U105">
        <v>92</v>
      </c>
      <c r="V105">
        <f>'Türenschließen Lkw'!E95</f>
        <v>51</v>
      </c>
      <c r="X105">
        <v>92</v>
      </c>
      <c r="Y105">
        <f>'Druckluft Lkw'!E95</f>
        <v>56</v>
      </c>
    </row>
    <row r="106" spans="9:25">
      <c r="I106">
        <v>93</v>
      </c>
      <c r="J106" s="1">
        <f>'Beschleunigte Abfahrt Pkw'!E96</f>
        <v>44.9</v>
      </c>
      <c r="L106">
        <v>93</v>
      </c>
      <c r="M106" s="1">
        <f>'Türenschließen Pkw'!E96</f>
        <v>42.9</v>
      </c>
      <c r="O106">
        <v>93</v>
      </c>
      <c r="P106" s="1">
        <f>'Kofferaumschließen Pkw'!E96</f>
        <v>47.9</v>
      </c>
      <c r="R106">
        <v>93</v>
      </c>
      <c r="S106" s="1">
        <f>'Beschleunigte Abfahrt Lkw'!E96</f>
        <v>56.9</v>
      </c>
      <c r="U106">
        <v>93</v>
      </c>
      <c r="V106">
        <f>'Türenschließen Lkw'!E96</f>
        <v>50.9</v>
      </c>
      <c r="X106">
        <v>93</v>
      </c>
      <c r="Y106">
        <f>'Druckluft Lkw'!E96</f>
        <v>55.9</v>
      </c>
    </row>
    <row r="107" spans="9:25">
      <c r="I107">
        <v>94</v>
      </c>
      <c r="J107" s="1">
        <f>'Beschleunigte Abfahrt Pkw'!E97</f>
        <v>44.9</v>
      </c>
      <c r="L107">
        <v>94</v>
      </c>
      <c r="M107" s="1">
        <f>'Türenschließen Pkw'!E97</f>
        <v>42.9</v>
      </c>
      <c r="O107">
        <v>94</v>
      </c>
      <c r="P107" s="1">
        <f>'Kofferaumschließen Pkw'!E97</f>
        <v>47.9</v>
      </c>
      <c r="R107">
        <v>94</v>
      </c>
      <c r="S107" s="1">
        <f>'Beschleunigte Abfahrt Lkw'!E97</f>
        <v>56.9</v>
      </c>
      <c r="U107">
        <v>94</v>
      </c>
      <c r="V107">
        <f>'Türenschließen Lkw'!E97</f>
        <v>50.9</v>
      </c>
      <c r="X107">
        <v>94</v>
      </c>
      <c r="Y107">
        <f>'Druckluft Lkw'!E97</f>
        <v>55.9</v>
      </c>
    </row>
    <row r="108" spans="9:25">
      <c r="I108">
        <v>95</v>
      </c>
      <c r="J108" s="1">
        <f>'Beschleunigte Abfahrt Pkw'!E98</f>
        <v>44.8</v>
      </c>
      <c r="L108">
        <v>95</v>
      </c>
      <c r="M108" s="1">
        <f>'Türenschließen Pkw'!E98</f>
        <v>42.8</v>
      </c>
      <c r="O108">
        <v>95</v>
      </c>
      <c r="P108" s="1">
        <f>'Kofferaumschließen Pkw'!E98</f>
        <v>47.8</v>
      </c>
      <c r="R108">
        <v>95</v>
      </c>
      <c r="S108" s="1">
        <f>'Beschleunigte Abfahrt Lkw'!E98</f>
        <v>56.8</v>
      </c>
      <c r="U108">
        <v>95</v>
      </c>
      <c r="V108">
        <f>'Türenschließen Lkw'!E98</f>
        <v>50.8</v>
      </c>
      <c r="X108">
        <v>95</v>
      </c>
      <c r="Y108">
        <f>'Druckluft Lkw'!E98</f>
        <v>55.8</v>
      </c>
    </row>
    <row r="109" spans="9:25">
      <c r="I109">
        <v>96</v>
      </c>
      <c r="J109" s="1">
        <f>'Beschleunigte Abfahrt Pkw'!E99</f>
        <v>44.7</v>
      </c>
      <c r="L109">
        <v>96</v>
      </c>
      <c r="M109" s="1">
        <f>'Türenschließen Pkw'!E99</f>
        <v>42.7</v>
      </c>
      <c r="O109">
        <v>96</v>
      </c>
      <c r="P109" s="1">
        <f>'Kofferaumschließen Pkw'!E99</f>
        <v>47.7</v>
      </c>
      <c r="R109">
        <v>96</v>
      </c>
      <c r="S109" s="1">
        <f>'Beschleunigte Abfahrt Lkw'!E99</f>
        <v>56.7</v>
      </c>
      <c r="U109">
        <v>96</v>
      </c>
      <c r="V109">
        <f>'Türenschließen Lkw'!E99</f>
        <v>50.7</v>
      </c>
      <c r="X109">
        <v>96</v>
      </c>
      <c r="Y109">
        <f>'Druckluft Lkw'!E99</f>
        <v>55.7</v>
      </c>
    </row>
    <row r="110" spans="9:25">
      <c r="I110">
        <v>97</v>
      </c>
      <c r="J110" s="1">
        <f>'Beschleunigte Abfahrt Pkw'!E100</f>
        <v>44.6</v>
      </c>
      <c r="L110">
        <v>97</v>
      </c>
      <c r="M110" s="1">
        <f>'Türenschließen Pkw'!E100</f>
        <v>42.6</v>
      </c>
      <c r="O110">
        <v>97</v>
      </c>
      <c r="P110" s="1">
        <f>'Kofferaumschließen Pkw'!E100</f>
        <v>47.6</v>
      </c>
      <c r="R110">
        <v>97</v>
      </c>
      <c r="S110" s="1">
        <f>'Beschleunigte Abfahrt Lkw'!E100</f>
        <v>56.6</v>
      </c>
      <c r="U110">
        <v>97</v>
      </c>
      <c r="V110">
        <f>'Türenschließen Lkw'!E100</f>
        <v>50.6</v>
      </c>
      <c r="X110">
        <v>97</v>
      </c>
      <c r="Y110">
        <f>'Druckluft Lkw'!E100</f>
        <v>55.6</v>
      </c>
    </row>
    <row r="111" spans="9:25">
      <c r="I111">
        <v>98</v>
      </c>
      <c r="J111" s="1">
        <f>'Beschleunigte Abfahrt Pkw'!E101</f>
        <v>44.5</v>
      </c>
      <c r="L111">
        <v>98</v>
      </c>
      <c r="M111" s="1">
        <f>'Türenschließen Pkw'!E101</f>
        <v>42.5</v>
      </c>
      <c r="O111">
        <v>98</v>
      </c>
      <c r="P111" s="1">
        <f>'Kofferaumschließen Pkw'!E101</f>
        <v>47.5</v>
      </c>
      <c r="R111">
        <v>98</v>
      </c>
      <c r="S111" s="1">
        <f>'Beschleunigte Abfahrt Lkw'!E101</f>
        <v>56.5</v>
      </c>
      <c r="U111">
        <v>98</v>
      </c>
      <c r="V111">
        <f>'Türenschließen Lkw'!E101</f>
        <v>50.5</v>
      </c>
      <c r="X111">
        <v>98</v>
      </c>
      <c r="Y111">
        <f>'Druckluft Lkw'!E101</f>
        <v>55.5</v>
      </c>
    </row>
    <row r="112" spans="9:25">
      <c r="I112">
        <v>99</v>
      </c>
      <c r="J112" s="1">
        <f>'Beschleunigte Abfahrt Pkw'!E102</f>
        <v>44.4</v>
      </c>
      <c r="L112">
        <v>99</v>
      </c>
      <c r="M112" s="1">
        <f>'Türenschließen Pkw'!E102</f>
        <v>42.4</v>
      </c>
      <c r="O112">
        <v>99</v>
      </c>
      <c r="P112" s="1">
        <f>'Kofferaumschließen Pkw'!E102</f>
        <v>47.4</v>
      </c>
      <c r="R112">
        <v>99</v>
      </c>
      <c r="S112" s="1">
        <f>'Beschleunigte Abfahrt Lkw'!E102</f>
        <v>56.4</v>
      </c>
      <c r="U112">
        <v>99</v>
      </c>
      <c r="V112">
        <f>'Türenschließen Lkw'!E102</f>
        <v>50.4</v>
      </c>
      <c r="X112">
        <v>99</v>
      </c>
      <c r="Y112">
        <f>'Druckluft Lkw'!E102</f>
        <v>55.4</v>
      </c>
    </row>
    <row r="113" spans="9:25">
      <c r="I113">
        <v>100</v>
      </c>
      <c r="J113" s="1">
        <f>'Beschleunigte Abfahrt Pkw'!E103</f>
        <v>44.3</v>
      </c>
      <c r="L113">
        <v>100</v>
      </c>
      <c r="M113" s="1">
        <f>'Türenschließen Pkw'!E103</f>
        <v>42.3</v>
      </c>
      <c r="O113">
        <v>100</v>
      </c>
      <c r="P113" s="1">
        <f>'Kofferaumschließen Pkw'!E103</f>
        <v>47.3</v>
      </c>
      <c r="R113">
        <v>100</v>
      </c>
      <c r="S113" s="1">
        <f>'Beschleunigte Abfahrt Lkw'!E103</f>
        <v>56.3</v>
      </c>
      <c r="U113">
        <v>100</v>
      </c>
      <c r="V113">
        <f>'Türenschließen Lkw'!E103</f>
        <v>50.3</v>
      </c>
      <c r="X113">
        <v>100</v>
      </c>
      <c r="Y113">
        <f>'Druckluft Lkw'!E103</f>
        <v>55.3</v>
      </c>
    </row>
  </sheetData>
  <conditionalFormatting sqref="B20">
    <cfRule type="cellIs" dxfId="3" priority="5" operator="lessThan">
      <formula>0</formula>
    </cfRule>
    <cfRule type="cellIs" dxfId="2" priority="7" operator="lessThan">
      <formula>0</formula>
    </cfRule>
  </conditionalFormatting>
  <conditionalFormatting sqref="B20:C2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A7" xr:uid="{A7307511-F215-40AE-AC40-38E2437462D7}">
      <formula1>$I$13:$Z$13</formula1>
    </dataValidation>
    <dataValidation type="list" allowBlank="1" showInputMessage="1" showErrorMessage="1" sqref="A4" xr:uid="{AFFA7E64-BA59-44C3-8CC3-0C06EA4F007C}">
      <formula1>$AC$13:$AN$13</formula1>
    </dataValidation>
    <dataValidation type="list" allowBlank="1" showInputMessage="1" showErrorMessage="1" sqref="A10" xr:uid="{F4E3A40E-9BCE-4B35-B6F3-83C7B7498ADA}">
      <formula1>$AC$16:$AD$16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C94-ADC7-4308-82D7-5FAC69E3BD49}">
  <dimension ref="A1:B47"/>
  <sheetViews>
    <sheetView topLeftCell="A7" workbookViewId="0">
      <selection activeCell="E47" sqref="E47"/>
    </sheetView>
  </sheetViews>
  <sheetFormatPr defaultColWidth="11.42578125" defaultRowHeight="15"/>
  <cols>
    <col min="1" max="1" width="69.5703125" customWidth="1"/>
    <col min="2" max="2" width="13.42578125" customWidth="1"/>
  </cols>
  <sheetData>
    <row r="1" spans="1:2">
      <c r="A1" s="43" t="s">
        <v>31</v>
      </c>
      <c r="B1" s="45"/>
    </row>
    <row r="2" spans="1:2">
      <c r="B2" s="45"/>
    </row>
    <row r="3" spans="1:2">
      <c r="A3" s="43" t="s">
        <v>32</v>
      </c>
      <c r="B3" s="45"/>
    </row>
    <row r="4" spans="1:2">
      <c r="B4" s="45"/>
    </row>
    <row r="5" spans="1:2">
      <c r="A5" s="44" t="s">
        <v>33</v>
      </c>
      <c r="B5" s="45"/>
    </row>
    <row r="6" spans="1:2">
      <c r="A6" s="43" t="s">
        <v>34</v>
      </c>
      <c r="B6" s="45">
        <v>0</v>
      </c>
    </row>
    <row r="7" spans="1:2">
      <c r="A7" s="43" t="s">
        <v>35</v>
      </c>
      <c r="B7" s="45">
        <v>2000</v>
      </c>
    </row>
    <row r="8" spans="1:2">
      <c r="A8" s="43" t="s">
        <v>36</v>
      </c>
      <c r="B8" s="45">
        <v>0</v>
      </c>
    </row>
    <row r="9" spans="1:2">
      <c r="A9" s="43" t="s">
        <v>37</v>
      </c>
      <c r="B9" s="45" t="s">
        <v>38</v>
      </c>
    </row>
    <row r="10" spans="1:2">
      <c r="A10" s="43" t="s">
        <v>39</v>
      </c>
      <c r="B10" s="45" t="s">
        <v>40</v>
      </c>
    </row>
    <row r="11" spans="1:2">
      <c r="A11" s="43" t="s">
        <v>41</v>
      </c>
      <c r="B11" s="45">
        <v>10</v>
      </c>
    </row>
    <row r="12" spans="1:2">
      <c r="A12" s="43" t="s">
        <v>42</v>
      </c>
      <c r="B12" s="45">
        <v>0.1</v>
      </c>
    </row>
    <row r="13" spans="1:2">
      <c r="A13" s="43" t="s">
        <v>43</v>
      </c>
      <c r="B13" s="45">
        <v>100</v>
      </c>
    </row>
    <row r="14" spans="1:2">
      <c r="B14" s="45"/>
    </row>
    <row r="15" spans="1:2">
      <c r="A15" s="44" t="s">
        <v>44</v>
      </c>
      <c r="B15" s="45"/>
    </row>
    <row r="16" spans="1:2">
      <c r="A16" s="43" t="s">
        <v>45</v>
      </c>
      <c r="B16" s="45">
        <v>2</v>
      </c>
    </row>
    <row r="17" spans="1:2">
      <c r="A17" s="43" t="s">
        <v>46</v>
      </c>
      <c r="B17" s="45">
        <v>100</v>
      </c>
    </row>
    <row r="18" spans="1:2">
      <c r="A18" s="43" t="s">
        <v>47</v>
      </c>
      <c r="B18" s="45">
        <v>100</v>
      </c>
    </row>
    <row r="19" spans="1:2">
      <c r="A19" s="43" t="s">
        <v>48</v>
      </c>
      <c r="B19" s="45">
        <v>1000</v>
      </c>
    </row>
    <row r="20" spans="1:2">
      <c r="A20" s="43" t="s">
        <v>49</v>
      </c>
      <c r="B20" s="45">
        <v>1000</v>
      </c>
    </row>
    <row r="21" spans="1:2">
      <c r="A21" s="43" t="s">
        <v>50</v>
      </c>
      <c r="B21" s="45">
        <v>0.55000000000000004</v>
      </c>
    </row>
    <row r="22" spans="1:2">
      <c r="A22" s="43" t="s">
        <v>51</v>
      </c>
      <c r="B22" s="45">
        <v>0.55000000000000004</v>
      </c>
    </row>
    <row r="23" spans="1:2">
      <c r="A23" s="43" t="s">
        <v>52</v>
      </c>
      <c r="B23" s="45">
        <v>0.1</v>
      </c>
    </row>
    <row r="24" spans="1:2">
      <c r="B24" s="45"/>
    </row>
    <row r="25" spans="1:2">
      <c r="A25" s="44" t="s">
        <v>53</v>
      </c>
      <c r="B25" s="45"/>
    </row>
    <row r="26" spans="1:2">
      <c r="A26" s="43" t="s">
        <v>54</v>
      </c>
      <c r="B26" s="45" t="s">
        <v>55</v>
      </c>
    </row>
    <row r="27" spans="1:2">
      <c r="A27" s="43" t="s">
        <v>56</v>
      </c>
      <c r="B27" s="45">
        <v>1000</v>
      </c>
    </row>
    <row r="28" spans="1:2">
      <c r="A28" s="43" t="s">
        <v>57</v>
      </c>
      <c r="B28" s="45">
        <v>0</v>
      </c>
    </row>
    <row r="29" spans="1:2">
      <c r="A29" s="43" t="s">
        <v>58</v>
      </c>
      <c r="B29" s="45">
        <v>1</v>
      </c>
    </row>
    <row r="30" spans="1:2">
      <c r="A30" s="43" t="s">
        <v>59</v>
      </c>
      <c r="B30" s="45">
        <v>1</v>
      </c>
    </row>
    <row r="31" spans="1:2">
      <c r="A31" s="43" t="s">
        <v>60</v>
      </c>
      <c r="B31" s="45">
        <v>3</v>
      </c>
    </row>
    <row r="32" spans="1:2">
      <c r="A32" s="43" t="s">
        <v>61</v>
      </c>
      <c r="B32" s="45">
        <v>20</v>
      </c>
    </row>
    <row r="33" spans="1:2">
      <c r="A33" s="43" t="s">
        <v>62</v>
      </c>
      <c r="B33" s="45">
        <v>0</v>
      </c>
    </row>
    <row r="34" spans="1:2">
      <c r="A34" s="43" t="s">
        <v>63</v>
      </c>
      <c r="B34" s="45">
        <v>3</v>
      </c>
    </row>
    <row r="35" spans="1:2">
      <c r="A35" s="43" t="s">
        <v>64</v>
      </c>
      <c r="B35" s="45">
        <v>10</v>
      </c>
    </row>
    <row r="36" spans="1:2">
      <c r="A36" s="43" t="s">
        <v>65</v>
      </c>
      <c r="B36" s="45">
        <v>70</v>
      </c>
    </row>
    <row r="37" spans="1:2">
      <c r="A37" s="43" t="s">
        <v>66</v>
      </c>
      <c r="B37" s="45">
        <v>0</v>
      </c>
    </row>
    <row r="38" spans="1:2">
      <c r="A38" s="43" t="s">
        <v>67</v>
      </c>
      <c r="B38" s="45">
        <v>0</v>
      </c>
    </row>
    <row r="39" spans="1:2">
      <c r="A39" s="43" t="s">
        <v>68</v>
      </c>
      <c r="B39" s="45">
        <v>0</v>
      </c>
    </row>
    <row r="40" spans="1:2">
      <c r="A40" s="43" t="s">
        <v>69</v>
      </c>
      <c r="B40" s="45">
        <v>0</v>
      </c>
    </row>
    <row r="41" spans="1:2">
      <c r="B41" s="45"/>
    </row>
    <row r="42" spans="1:2">
      <c r="A42" s="44" t="s">
        <v>70</v>
      </c>
      <c r="B42" s="45"/>
    </row>
    <row r="43" spans="1:2">
      <c r="A43" s="43" t="s">
        <v>71</v>
      </c>
      <c r="B43" s="45" t="s">
        <v>72</v>
      </c>
    </row>
    <row r="44" spans="1:2">
      <c r="A44" s="43" t="s">
        <v>73</v>
      </c>
      <c r="B44" s="45">
        <v>4</v>
      </c>
    </row>
    <row r="45" spans="1:2">
      <c r="A45" s="43" t="s">
        <v>74</v>
      </c>
      <c r="B45" s="45">
        <v>0</v>
      </c>
    </row>
    <row r="46" spans="1:2">
      <c r="A46" s="43" t="s">
        <v>75</v>
      </c>
    </row>
    <row r="47" spans="1:2">
      <c r="A47" s="43" t="s">
        <v>76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opLeftCell="A49" zoomScaleNormal="100" workbookViewId="0">
      <selection activeCell="R22" sqref="R22"/>
    </sheetView>
  </sheetViews>
  <sheetFormatPr defaultColWidth="9.1406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73.3</v>
      </c>
      <c r="F4">
        <v>73.3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72.400000000000006</v>
      </c>
      <c r="F5">
        <v>72.400000000000006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71.2</v>
      </c>
      <c r="F6">
        <v>71.2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70</v>
      </c>
      <c r="F7">
        <v>70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68.8</v>
      </c>
      <c r="F8">
        <v>68.8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67.7</v>
      </c>
      <c r="F9">
        <v>67.7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66.599999999999994</v>
      </c>
      <c r="F10">
        <v>66.599999999999994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65.7</v>
      </c>
      <c r="F11">
        <v>65.7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64.8</v>
      </c>
      <c r="F12">
        <v>64.8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64</v>
      </c>
      <c r="F13">
        <v>64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63.2</v>
      </c>
      <c r="F14">
        <v>63.2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62.5</v>
      </c>
      <c r="F15">
        <v>62.5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61.9</v>
      </c>
      <c r="F16">
        <v>61.9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61.3</v>
      </c>
      <c r="F17">
        <v>61.3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60.7</v>
      </c>
      <c r="F18">
        <v>60.7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60.2</v>
      </c>
      <c r="F19">
        <v>60.2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59.7</v>
      </c>
      <c r="F20">
        <v>59.7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59.2</v>
      </c>
      <c r="F21">
        <v>59.2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58.7</v>
      </c>
      <c r="F22">
        <v>58.7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58.3</v>
      </c>
      <c r="F23">
        <v>58.3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57.9</v>
      </c>
      <c r="F24">
        <v>57.9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57.5</v>
      </c>
      <c r="F25">
        <v>57.5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57.1</v>
      </c>
      <c r="F26">
        <v>57.1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56.8</v>
      </c>
      <c r="F27">
        <v>56.8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56.4</v>
      </c>
      <c r="F28">
        <v>56.4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56.1</v>
      </c>
      <c r="F29">
        <v>56.1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55.7</v>
      </c>
      <c r="F30">
        <v>55.7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55.4</v>
      </c>
      <c r="F31">
        <v>55.4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55.1</v>
      </c>
      <c r="F32">
        <v>55.1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54.8</v>
      </c>
      <c r="F33">
        <v>54.8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54.6</v>
      </c>
      <c r="F34">
        <v>54.6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54.3</v>
      </c>
      <c r="F35">
        <v>54.3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54</v>
      </c>
      <c r="F36">
        <v>54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53.8</v>
      </c>
      <c r="F37">
        <v>53.8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53.5</v>
      </c>
      <c r="F38">
        <v>53.5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53.3</v>
      </c>
      <c r="F39">
        <v>53.3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53</v>
      </c>
      <c r="F40">
        <v>53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52.8</v>
      </c>
      <c r="F41">
        <v>52.8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52.6</v>
      </c>
      <c r="F42">
        <v>52.6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52.3</v>
      </c>
      <c r="F43">
        <v>52.3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52.1</v>
      </c>
      <c r="F44">
        <v>52.1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51.9</v>
      </c>
      <c r="F45">
        <v>51.9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51.7</v>
      </c>
      <c r="F46">
        <v>51.7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51.5</v>
      </c>
      <c r="F47">
        <v>51.5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51.3</v>
      </c>
      <c r="F48">
        <v>51.3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51.1</v>
      </c>
      <c r="F49">
        <v>51.1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50.9</v>
      </c>
      <c r="F50">
        <v>50.9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50.8</v>
      </c>
      <c r="F51">
        <v>50.8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50.6</v>
      </c>
      <c r="F52">
        <v>50.6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50.4</v>
      </c>
      <c r="F53">
        <v>50.4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50.2</v>
      </c>
      <c r="F54">
        <v>50.2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50.1</v>
      </c>
      <c r="F55">
        <v>50.1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49.9</v>
      </c>
      <c r="F56">
        <v>49.9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49.7</v>
      </c>
      <c r="F57">
        <v>49.7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49.6</v>
      </c>
      <c r="F58">
        <v>49.6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49.4</v>
      </c>
      <c r="F59">
        <v>49.4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49.3</v>
      </c>
      <c r="F60">
        <v>49.3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49.1</v>
      </c>
      <c r="F61">
        <v>49.1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49</v>
      </c>
      <c r="F62">
        <v>49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48.8</v>
      </c>
      <c r="F63">
        <v>48.8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48.7</v>
      </c>
      <c r="F64">
        <v>48.7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48.5</v>
      </c>
      <c r="F65">
        <v>48.5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48.4</v>
      </c>
      <c r="F66">
        <v>48.4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48.2</v>
      </c>
      <c r="F67">
        <v>48.2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48.1</v>
      </c>
      <c r="F68">
        <v>48.1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48</v>
      </c>
      <c r="F69">
        <v>48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47.8</v>
      </c>
      <c r="F70">
        <v>47.8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47.7</v>
      </c>
      <c r="F71">
        <v>47.7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47.6</v>
      </c>
      <c r="F72">
        <v>47.6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47.5</v>
      </c>
      <c r="F73">
        <v>47.5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47.3</v>
      </c>
      <c r="F74">
        <v>47.3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47.2</v>
      </c>
      <c r="F75">
        <v>47.2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47.1</v>
      </c>
      <c r="F76">
        <v>47.1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47</v>
      </c>
      <c r="F77">
        <v>47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46.8</v>
      </c>
      <c r="F78">
        <v>46.8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46.7</v>
      </c>
      <c r="F79">
        <v>46.7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46.6</v>
      </c>
      <c r="F80">
        <v>46.6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46.5</v>
      </c>
      <c r="F81">
        <v>46.5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46.4</v>
      </c>
      <c r="F82">
        <v>46.4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46.3</v>
      </c>
      <c r="F83">
        <v>46.3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46.2</v>
      </c>
      <c r="F84">
        <v>46.2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46.1</v>
      </c>
      <c r="F85">
        <v>46.1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46</v>
      </c>
      <c r="F86">
        <v>46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45.8</v>
      </c>
      <c r="F87">
        <v>45.8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45.7</v>
      </c>
      <c r="F88">
        <v>45.7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45.6</v>
      </c>
      <c r="F89">
        <v>45.6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45.5</v>
      </c>
      <c r="F90">
        <v>45.5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45.4</v>
      </c>
      <c r="F91">
        <v>45.4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45.3</v>
      </c>
      <c r="F92">
        <v>45.3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45.2</v>
      </c>
      <c r="F93">
        <v>45.2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45.1</v>
      </c>
      <c r="F94">
        <v>45.1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45</v>
      </c>
      <c r="F95">
        <v>45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44.9</v>
      </c>
      <c r="F96">
        <v>44.9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44.9</v>
      </c>
      <c r="F97">
        <v>44.9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44.8</v>
      </c>
      <c r="F98">
        <v>44.8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44.7</v>
      </c>
      <c r="F99">
        <v>44.7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44.6</v>
      </c>
      <c r="F100">
        <v>44.6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44.5</v>
      </c>
      <c r="F101">
        <v>44.5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44.4</v>
      </c>
      <c r="F102">
        <v>44.4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44.3</v>
      </c>
      <c r="F103">
        <v>44.3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8F5B-3A96-4232-9B97-6F4D1EAB713C}">
  <dimension ref="A1:L103"/>
  <sheetViews>
    <sheetView zoomScaleNormal="100" workbookViewId="0">
      <selection activeCell="G30" sqref="G30"/>
    </sheetView>
  </sheetViews>
  <sheetFormatPr defaultColWidth="11.425781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71.3</v>
      </c>
      <c r="F4">
        <v>71.3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70.400000000000006</v>
      </c>
      <c r="F5">
        <v>70.400000000000006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69.2</v>
      </c>
      <c r="F6">
        <v>69.2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68</v>
      </c>
      <c r="F7">
        <v>68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66.8</v>
      </c>
      <c r="F8">
        <v>66.8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65.7</v>
      </c>
      <c r="F9">
        <v>65.7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64.599999999999994</v>
      </c>
      <c r="F10">
        <v>64.599999999999994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63.7</v>
      </c>
      <c r="F11">
        <v>63.7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62.8</v>
      </c>
      <c r="F12">
        <v>62.8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62</v>
      </c>
      <c r="F13">
        <v>62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61.2</v>
      </c>
      <c r="F14">
        <v>61.2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60.5</v>
      </c>
      <c r="F15">
        <v>60.5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59.9</v>
      </c>
      <c r="F16">
        <v>59.9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59.3</v>
      </c>
      <c r="F17">
        <v>59.3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58.7</v>
      </c>
      <c r="F18">
        <v>58.7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58.2</v>
      </c>
      <c r="F19">
        <v>58.2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57.7</v>
      </c>
      <c r="F20">
        <v>57.7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57.2</v>
      </c>
      <c r="F21">
        <v>57.2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56.7</v>
      </c>
      <c r="F22">
        <v>56.7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56.3</v>
      </c>
      <c r="F23">
        <v>56.3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55.9</v>
      </c>
      <c r="F24">
        <v>55.9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55.5</v>
      </c>
      <c r="F25">
        <v>55.5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55.1</v>
      </c>
      <c r="F26">
        <v>55.1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54.8</v>
      </c>
      <c r="F27">
        <v>54.8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54.4</v>
      </c>
      <c r="F28">
        <v>54.4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54.1</v>
      </c>
      <c r="F29">
        <v>54.1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53.7</v>
      </c>
      <c r="F30">
        <v>53.7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53.4</v>
      </c>
      <c r="F31">
        <v>53.4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53.1</v>
      </c>
      <c r="F32">
        <v>53.1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52.8</v>
      </c>
      <c r="F33">
        <v>52.8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52.6</v>
      </c>
      <c r="F34">
        <v>52.6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52.3</v>
      </c>
      <c r="F35">
        <v>52.3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52</v>
      </c>
      <c r="F36">
        <v>52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51.8</v>
      </c>
      <c r="F37">
        <v>51.8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51.5</v>
      </c>
      <c r="F38">
        <v>51.5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51.3</v>
      </c>
      <c r="F39">
        <v>51.3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51</v>
      </c>
      <c r="F40">
        <v>51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50.8</v>
      </c>
      <c r="F41">
        <v>50.8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50.6</v>
      </c>
      <c r="F42">
        <v>50.6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50.3</v>
      </c>
      <c r="F43">
        <v>50.3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50.1</v>
      </c>
      <c r="F44">
        <v>50.1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49.9</v>
      </c>
      <c r="F45">
        <v>49.9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49.7</v>
      </c>
      <c r="F46">
        <v>49.7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49.5</v>
      </c>
      <c r="F47">
        <v>49.5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49.3</v>
      </c>
      <c r="F48">
        <v>49.3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49.1</v>
      </c>
      <c r="F49">
        <v>49.1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48.9</v>
      </c>
      <c r="F50">
        <v>48.9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48.8</v>
      </c>
      <c r="F51">
        <v>48.8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48.6</v>
      </c>
      <c r="F52">
        <v>48.6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48.4</v>
      </c>
      <c r="F53">
        <v>48.4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48.2</v>
      </c>
      <c r="F54">
        <v>48.2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48.1</v>
      </c>
      <c r="F55">
        <v>48.1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47.9</v>
      </c>
      <c r="F56">
        <v>47.9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47.7</v>
      </c>
      <c r="F57">
        <v>47.7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47.6</v>
      </c>
      <c r="F58">
        <v>47.6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47.4</v>
      </c>
      <c r="F59">
        <v>47.4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47.3</v>
      </c>
      <c r="F60">
        <v>47.3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47.1</v>
      </c>
      <c r="F61">
        <v>47.1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47</v>
      </c>
      <c r="F62">
        <v>47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46.8</v>
      </c>
      <c r="F63">
        <v>46.8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46.7</v>
      </c>
      <c r="F64">
        <v>46.7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46.5</v>
      </c>
      <c r="F65">
        <v>46.5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46.4</v>
      </c>
      <c r="F66">
        <v>46.4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46.2</v>
      </c>
      <c r="F67">
        <v>46.2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46.1</v>
      </c>
      <c r="F68">
        <v>46.1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46</v>
      </c>
      <c r="F69">
        <v>46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45.8</v>
      </c>
      <c r="F70">
        <v>45.8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45.7</v>
      </c>
      <c r="F71">
        <v>45.7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45.6</v>
      </c>
      <c r="F72">
        <v>45.6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45.5</v>
      </c>
      <c r="F73">
        <v>45.5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45.3</v>
      </c>
      <c r="F74">
        <v>45.3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45.2</v>
      </c>
      <c r="F75">
        <v>45.2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45.1</v>
      </c>
      <c r="F76">
        <v>45.1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45</v>
      </c>
      <c r="F77">
        <v>45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44.8</v>
      </c>
      <c r="F78">
        <v>44.8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44.7</v>
      </c>
      <c r="F79">
        <v>44.7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44.6</v>
      </c>
      <c r="F80">
        <v>44.6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44.5</v>
      </c>
      <c r="F81">
        <v>44.5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44.4</v>
      </c>
      <c r="F82">
        <v>44.4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44.3</v>
      </c>
      <c r="F83">
        <v>44.3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44.2</v>
      </c>
      <c r="F84">
        <v>44.2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44.1</v>
      </c>
      <c r="F85">
        <v>44.1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44</v>
      </c>
      <c r="F86">
        <v>44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43.8</v>
      </c>
      <c r="F87">
        <v>43.8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43.7</v>
      </c>
      <c r="F88">
        <v>43.7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43.6</v>
      </c>
      <c r="F89">
        <v>43.6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43.5</v>
      </c>
      <c r="F90">
        <v>43.5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43.4</v>
      </c>
      <c r="F91">
        <v>43.4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43.3</v>
      </c>
      <c r="F92">
        <v>43.3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43.2</v>
      </c>
      <c r="F93">
        <v>43.2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43.1</v>
      </c>
      <c r="F94">
        <v>43.1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43</v>
      </c>
      <c r="F95">
        <v>43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42.9</v>
      </c>
      <c r="F96">
        <v>42.9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42.9</v>
      </c>
      <c r="F97">
        <v>42.9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42.8</v>
      </c>
      <c r="F98">
        <v>42.8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42.7</v>
      </c>
      <c r="F99">
        <v>42.7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42.6</v>
      </c>
      <c r="F100">
        <v>42.6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42.5</v>
      </c>
      <c r="F101">
        <v>42.5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42.4</v>
      </c>
      <c r="F102">
        <v>42.4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42.3</v>
      </c>
      <c r="F103">
        <v>42.3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6385-76AF-4482-8CAD-AA4E1DD32686}">
  <dimension ref="A1:L103"/>
  <sheetViews>
    <sheetView workbookViewId="0">
      <selection activeCell="G1" sqref="G1:N1048576"/>
    </sheetView>
  </sheetViews>
  <sheetFormatPr defaultColWidth="11.425781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76.3</v>
      </c>
      <c r="F4">
        <v>76.3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75.400000000000006</v>
      </c>
      <c r="F5">
        <v>75.400000000000006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74.2</v>
      </c>
      <c r="F6">
        <v>74.2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73</v>
      </c>
      <c r="F7">
        <v>73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71.8</v>
      </c>
      <c r="F8">
        <v>71.8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70.7</v>
      </c>
      <c r="F9">
        <v>70.7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69.599999999999994</v>
      </c>
      <c r="F10">
        <v>69.599999999999994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68.7</v>
      </c>
      <c r="F11">
        <v>68.7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67.8</v>
      </c>
      <c r="F12">
        <v>67.8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67</v>
      </c>
      <c r="F13">
        <v>67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66.2</v>
      </c>
      <c r="F14">
        <v>66.2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65.5</v>
      </c>
      <c r="F15">
        <v>65.5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64.900000000000006</v>
      </c>
      <c r="F16">
        <v>64.900000000000006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64.3</v>
      </c>
      <c r="F17">
        <v>64.3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63.7</v>
      </c>
      <c r="F18">
        <v>63.7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63.2</v>
      </c>
      <c r="F19">
        <v>63.2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62.7</v>
      </c>
      <c r="F20">
        <v>62.7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62.2</v>
      </c>
      <c r="F21">
        <v>62.2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61.7</v>
      </c>
      <c r="F22">
        <v>61.7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61.3</v>
      </c>
      <c r="F23">
        <v>61.3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60.9</v>
      </c>
      <c r="F24">
        <v>60.9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60.5</v>
      </c>
      <c r="F25">
        <v>60.5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60.1</v>
      </c>
      <c r="F26">
        <v>60.1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59.8</v>
      </c>
      <c r="F27">
        <v>59.8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59.4</v>
      </c>
      <c r="F28">
        <v>59.4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59.1</v>
      </c>
      <c r="F29">
        <v>59.1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58.7</v>
      </c>
      <c r="F30">
        <v>58.7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58.4</v>
      </c>
      <c r="F31">
        <v>58.4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58.1</v>
      </c>
      <c r="F32">
        <v>58.1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57.8</v>
      </c>
      <c r="F33">
        <v>57.8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57.6</v>
      </c>
      <c r="F34">
        <v>57.6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57.3</v>
      </c>
      <c r="F35">
        <v>57.3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57</v>
      </c>
      <c r="F36">
        <v>57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56.8</v>
      </c>
      <c r="F37">
        <v>56.8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56.5</v>
      </c>
      <c r="F38">
        <v>56.5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56.3</v>
      </c>
      <c r="F39">
        <v>56.3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56</v>
      </c>
      <c r="F40">
        <v>56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55.8</v>
      </c>
      <c r="F41">
        <v>55.8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55.6</v>
      </c>
      <c r="F42">
        <v>55.6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55.3</v>
      </c>
      <c r="F43">
        <v>55.3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55.1</v>
      </c>
      <c r="F44">
        <v>55.1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54.9</v>
      </c>
      <c r="F45">
        <v>54.9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54.7</v>
      </c>
      <c r="F46">
        <v>54.7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54.5</v>
      </c>
      <c r="F47">
        <v>54.5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54.3</v>
      </c>
      <c r="F48">
        <v>54.3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54.1</v>
      </c>
      <c r="F49">
        <v>54.1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53.9</v>
      </c>
      <c r="F50">
        <v>53.9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53.8</v>
      </c>
      <c r="F51">
        <v>53.8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53.6</v>
      </c>
      <c r="F52">
        <v>53.6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53.4</v>
      </c>
      <c r="F53">
        <v>53.4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53.2</v>
      </c>
      <c r="F54">
        <v>53.2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53.1</v>
      </c>
      <c r="F55">
        <v>53.1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52.9</v>
      </c>
      <c r="F56">
        <v>52.9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52.7</v>
      </c>
      <c r="F57">
        <v>52.7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52.6</v>
      </c>
      <c r="F58">
        <v>52.6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52.4</v>
      </c>
      <c r="F59">
        <v>52.4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52.3</v>
      </c>
      <c r="F60">
        <v>52.3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52.1</v>
      </c>
      <c r="F61">
        <v>52.1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52</v>
      </c>
      <c r="F62">
        <v>52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51.8</v>
      </c>
      <c r="F63">
        <v>51.8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51.7</v>
      </c>
      <c r="F64">
        <v>51.7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51.5</v>
      </c>
      <c r="F65">
        <v>51.5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51.4</v>
      </c>
      <c r="F66">
        <v>51.4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51.2</v>
      </c>
      <c r="F67">
        <v>51.2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51.1</v>
      </c>
      <c r="F68">
        <v>51.1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51</v>
      </c>
      <c r="F69">
        <v>51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50.8</v>
      </c>
      <c r="F70">
        <v>50.8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50.7</v>
      </c>
      <c r="F71">
        <v>50.7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50.6</v>
      </c>
      <c r="F72">
        <v>50.6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50.5</v>
      </c>
      <c r="F73">
        <v>50.5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50.3</v>
      </c>
      <c r="F74">
        <v>50.3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50.2</v>
      </c>
      <c r="F75">
        <v>50.2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50.1</v>
      </c>
      <c r="F76">
        <v>50.1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50</v>
      </c>
      <c r="F77">
        <v>50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49.8</v>
      </c>
      <c r="F78">
        <v>49.8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49.7</v>
      </c>
      <c r="F79">
        <v>49.7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49.6</v>
      </c>
      <c r="F80">
        <v>49.6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49.5</v>
      </c>
      <c r="F81">
        <v>49.5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49.4</v>
      </c>
      <c r="F82">
        <v>49.4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49.3</v>
      </c>
      <c r="F83">
        <v>49.3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49.2</v>
      </c>
      <c r="F84">
        <v>49.2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49.1</v>
      </c>
      <c r="F85">
        <v>49.1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49</v>
      </c>
      <c r="F86">
        <v>49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48.8</v>
      </c>
      <c r="F87">
        <v>48.8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48.7</v>
      </c>
      <c r="F88">
        <v>48.7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48.6</v>
      </c>
      <c r="F89">
        <v>48.6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48.5</v>
      </c>
      <c r="F90">
        <v>48.5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48.4</v>
      </c>
      <c r="F91">
        <v>48.4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48.3</v>
      </c>
      <c r="F92">
        <v>48.3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48.2</v>
      </c>
      <c r="F93">
        <v>48.2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48.1</v>
      </c>
      <c r="F94">
        <v>48.1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48</v>
      </c>
      <c r="F95">
        <v>48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47.9</v>
      </c>
      <c r="F96">
        <v>47.9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47.9</v>
      </c>
      <c r="F97">
        <v>47.9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47.8</v>
      </c>
      <c r="F98">
        <v>47.8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47.7</v>
      </c>
      <c r="F99">
        <v>47.7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47.6</v>
      </c>
      <c r="F100">
        <v>47.6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47.5</v>
      </c>
      <c r="F101">
        <v>47.5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47.4</v>
      </c>
      <c r="F102">
        <v>47.4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47.3</v>
      </c>
      <c r="F103">
        <v>47.3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24DC-EEC5-4BFC-99BC-F77E66D96DD2}">
  <dimension ref="A1:L103"/>
  <sheetViews>
    <sheetView workbookViewId="0">
      <selection activeCell="G1" sqref="G1:N1048576"/>
    </sheetView>
  </sheetViews>
  <sheetFormatPr defaultColWidth="11.425781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85.3</v>
      </c>
      <c r="F4">
        <v>85.3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84.4</v>
      </c>
      <c r="F5">
        <v>84.4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83.2</v>
      </c>
      <c r="F6">
        <v>83.2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82</v>
      </c>
      <c r="F7">
        <v>82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80.8</v>
      </c>
      <c r="F8">
        <v>80.8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79.7</v>
      </c>
      <c r="F9">
        <v>79.7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78.599999999999994</v>
      </c>
      <c r="F10">
        <v>78.599999999999994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77.7</v>
      </c>
      <c r="F11">
        <v>77.7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76.8</v>
      </c>
      <c r="F12">
        <v>76.8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76</v>
      </c>
      <c r="F13">
        <v>76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75.2</v>
      </c>
      <c r="F14">
        <v>75.2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74.5</v>
      </c>
      <c r="F15">
        <v>74.5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73.900000000000006</v>
      </c>
      <c r="F16">
        <v>73.900000000000006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73.3</v>
      </c>
      <c r="F17">
        <v>73.3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72.7</v>
      </c>
      <c r="F18">
        <v>72.7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72.2</v>
      </c>
      <c r="F19">
        <v>72.2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71.7</v>
      </c>
      <c r="F20">
        <v>71.7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71.2</v>
      </c>
      <c r="F21">
        <v>71.2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70.7</v>
      </c>
      <c r="F22">
        <v>70.7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70.3</v>
      </c>
      <c r="F23">
        <v>70.3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69.900000000000006</v>
      </c>
      <c r="F24">
        <v>69.900000000000006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69.5</v>
      </c>
      <c r="F25">
        <v>69.5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69.099999999999994</v>
      </c>
      <c r="F26">
        <v>69.099999999999994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68.8</v>
      </c>
      <c r="F27">
        <v>68.8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68.400000000000006</v>
      </c>
      <c r="F28">
        <v>68.400000000000006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68.099999999999994</v>
      </c>
      <c r="F29">
        <v>68.099999999999994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67.7</v>
      </c>
      <c r="F30">
        <v>67.7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67.400000000000006</v>
      </c>
      <c r="F31">
        <v>67.400000000000006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67.099999999999994</v>
      </c>
      <c r="F32">
        <v>67.099999999999994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66.8</v>
      </c>
      <c r="F33">
        <v>66.8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66.599999999999994</v>
      </c>
      <c r="F34">
        <v>66.599999999999994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66.3</v>
      </c>
      <c r="F35">
        <v>66.3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66</v>
      </c>
      <c r="F36">
        <v>66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65.8</v>
      </c>
      <c r="F37">
        <v>65.8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65.5</v>
      </c>
      <c r="F38">
        <v>65.5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65.3</v>
      </c>
      <c r="F39">
        <v>65.3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65</v>
      </c>
      <c r="F40">
        <v>65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64.8</v>
      </c>
      <c r="F41">
        <v>64.8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64.599999999999994</v>
      </c>
      <c r="F42">
        <v>64.599999999999994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64.3</v>
      </c>
      <c r="F43">
        <v>64.3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64.099999999999994</v>
      </c>
      <c r="F44">
        <v>64.099999999999994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63.9</v>
      </c>
      <c r="F45">
        <v>63.9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63.7</v>
      </c>
      <c r="F46">
        <v>63.7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63.5</v>
      </c>
      <c r="F47">
        <v>63.5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63.3</v>
      </c>
      <c r="F48">
        <v>63.3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63.1</v>
      </c>
      <c r="F49">
        <v>63.1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62.9</v>
      </c>
      <c r="F50">
        <v>62.9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62.8</v>
      </c>
      <c r="F51">
        <v>62.8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62.6</v>
      </c>
      <c r="F52">
        <v>62.6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62.4</v>
      </c>
      <c r="F53">
        <v>62.4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62.2</v>
      </c>
      <c r="F54">
        <v>62.2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62.1</v>
      </c>
      <c r="F55">
        <v>62.1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61.9</v>
      </c>
      <c r="F56">
        <v>61.9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61.7</v>
      </c>
      <c r="F57">
        <v>61.7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61.6</v>
      </c>
      <c r="F58">
        <v>61.6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61.4</v>
      </c>
      <c r="F59">
        <v>61.4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61.3</v>
      </c>
      <c r="F60">
        <v>61.3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61.1</v>
      </c>
      <c r="F61">
        <v>61.1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61</v>
      </c>
      <c r="F62">
        <v>61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60.8</v>
      </c>
      <c r="F63">
        <v>60.8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60.7</v>
      </c>
      <c r="F64">
        <v>60.7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60.5</v>
      </c>
      <c r="F65">
        <v>60.5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60.4</v>
      </c>
      <c r="F66">
        <v>60.4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60.2</v>
      </c>
      <c r="F67">
        <v>60.2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60.1</v>
      </c>
      <c r="F68">
        <v>60.1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60</v>
      </c>
      <c r="F69">
        <v>60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59.8</v>
      </c>
      <c r="F70">
        <v>59.8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59.7</v>
      </c>
      <c r="F71">
        <v>59.7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59.6</v>
      </c>
      <c r="F72">
        <v>59.6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59.5</v>
      </c>
      <c r="F73">
        <v>59.5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59.3</v>
      </c>
      <c r="F74">
        <v>59.3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59.2</v>
      </c>
      <c r="F75">
        <v>59.2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59.1</v>
      </c>
      <c r="F76">
        <v>59.1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59</v>
      </c>
      <c r="F77">
        <v>59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58.8</v>
      </c>
      <c r="F78">
        <v>58.8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58.7</v>
      </c>
      <c r="F79">
        <v>58.7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58.6</v>
      </c>
      <c r="F80">
        <v>58.6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58.5</v>
      </c>
      <c r="F81">
        <v>58.5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58.4</v>
      </c>
      <c r="F82">
        <v>58.4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58.3</v>
      </c>
      <c r="F83">
        <v>58.3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58.2</v>
      </c>
      <c r="F84">
        <v>58.2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58.1</v>
      </c>
      <c r="F85">
        <v>58.1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58</v>
      </c>
      <c r="F86">
        <v>58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57.8</v>
      </c>
      <c r="F87">
        <v>57.8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57.7</v>
      </c>
      <c r="F88">
        <v>57.7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57.6</v>
      </c>
      <c r="F89">
        <v>57.6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57.5</v>
      </c>
      <c r="F90">
        <v>57.5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57.4</v>
      </c>
      <c r="F91">
        <v>57.4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57.3</v>
      </c>
      <c r="F92">
        <v>57.3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57.2</v>
      </c>
      <c r="F93">
        <v>57.2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57.1</v>
      </c>
      <c r="F94">
        <v>57.1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57</v>
      </c>
      <c r="F95">
        <v>57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56.9</v>
      </c>
      <c r="F96">
        <v>56.9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56.9</v>
      </c>
      <c r="F97">
        <v>56.9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56.8</v>
      </c>
      <c r="F98">
        <v>56.8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56.7</v>
      </c>
      <c r="F99">
        <v>56.7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56.6</v>
      </c>
      <c r="F100">
        <v>56.6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56.5</v>
      </c>
      <c r="F101">
        <v>56.5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56.4</v>
      </c>
      <c r="F102">
        <v>56.4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56.3</v>
      </c>
      <c r="F103">
        <v>56.3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5967-9215-4FD9-80F1-74076F85A0D4}">
  <dimension ref="A1:L103"/>
  <sheetViews>
    <sheetView workbookViewId="0">
      <selection activeCell="G1" sqref="G1:N1048576"/>
    </sheetView>
  </sheetViews>
  <sheetFormatPr defaultColWidth="11.425781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79.3</v>
      </c>
      <c r="F4">
        <v>79.3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78.400000000000006</v>
      </c>
      <c r="F5">
        <v>78.400000000000006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77.2</v>
      </c>
      <c r="F6">
        <v>77.2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76</v>
      </c>
      <c r="F7">
        <v>76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74.8</v>
      </c>
      <c r="F8">
        <v>74.8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73.7</v>
      </c>
      <c r="F9">
        <v>73.7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72.599999999999994</v>
      </c>
      <c r="F10">
        <v>72.599999999999994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71.7</v>
      </c>
      <c r="F11">
        <v>71.7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70.8</v>
      </c>
      <c r="F12">
        <v>70.8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70</v>
      </c>
      <c r="F13">
        <v>70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69.2</v>
      </c>
      <c r="F14">
        <v>69.2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68.5</v>
      </c>
      <c r="F15">
        <v>68.5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67.900000000000006</v>
      </c>
      <c r="F16">
        <v>67.900000000000006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67.3</v>
      </c>
      <c r="F17">
        <v>67.3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66.7</v>
      </c>
      <c r="F18">
        <v>66.7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66.2</v>
      </c>
      <c r="F19">
        <v>66.2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65.7</v>
      </c>
      <c r="F20">
        <v>65.7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65.2</v>
      </c>
      <c r="F21">
        <v>65.2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64.7</v>
      </c>
      <c r="F22">
        <v>64.7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64.3</v>
      </c>
      <c r="F23">
        <v>64.3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63.9</v>
      </c>
      <c r="F24">
        <v>63.9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63.5</v>
      </c>
      <c r="F25">
        <v>63.5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63.1</v>
      </c>
      <c r="F26">
        <v>63.1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62.8</v>
      </c>
      <c r="F27">
        <v>62.8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62.4</v>
      </c>
      <c r="F28">
        <v>62.4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62.1</v>
      </c>
      <c r="F29">
        <v>62.1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61.7</v>
      </c>
      <c r="F30">
        <v>61.7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61.4</v>
      </c>
      <c r="F31">
        <v>61.4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61.1</v>
      </c>
      <c r="F32">
        <v>61.1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60.8</v>
      </c>
      <c r="F33">
        <v>60.8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60.6</v>
      </c>
      <c r="F34">
        <v>60.6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60.3</v>
      </c>
      <c r="F35">
        <v>60.3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60</v>
      </c>
      <c r="F36">
        <v>60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59.8</v>
      </c>
      <c r="F37">
        <v>59.8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59.5</v>
      </c>
      <c r="F38">
        <v>59.5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59.3</v>
      </c>
      <c r="F39">
        <v>59.3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59</v>
      </c>
      <c r="F40">
        <v>59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58.8</v>
      </c>
      <c r="F41">
        <v>58.8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58.6</v>
      </c>
      <c r="F42">
        <v>58.6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58.3</v>
      </c>
      <c r="F43">
        <v>58.3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58.1</v>
      </c>
      <c r="F44">
        <v>58.1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57.9</v>
      </c>
      <c r="F45">
        <v>57.9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57.7</v>
      </c>
      <c r="F46">
        <v>57.7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57.5</v>
      </c>
      <c r="F47">
        <v>57.5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57.3</v>
      </c>
      <c r="F48">
        <v>57.3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57.1</v>
      </c>
      <c r="F49">
        <v>57.1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56.9</v>
      </c>
      <c r="F50">
        <v>56.9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56.8</v>
      </c>
      <c r="F51">
        <v>56.8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56.6</v>
      </c>
      <c r="F52">
        <v>56.6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56.4</v>
      </c>
      <c r="F53">
        <v>56.4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56.2</v>
      </c>
      <c r="F54">
        <v>56.2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56.1</v>
      </c>
      <c r="F55">
        <v>56.1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55.9</v>
      </c>
      <c r="F56">
        <v>55.9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55.7</v>
      </c>
      <c r="F57">
        <v>55.7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55.6</v>
      </c>
      <c r="F58">
        <v>55.6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55.4</v>
      </c>
      <c r="F59">
        <v>55.4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55.3</v>
      </c>
      <c r="F60">
        <v>55.3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55.1</v>
      </c>
      <c r="F61">
        <v>55.1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55</v>
      </c>
      <c r="F62">
        <v>55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54.8</v>
      </c>
      <c r="F63">
        <v>54.8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54.7</v>
      </c>
      <c r="F64">
        <v>54.7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54.5</v>
      </c>
      <c r="F65">
        <v>54.5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54.4</v>
      </c>
      <c r="F66">
        <v>54.4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54.2</v>
      </c>
      <c r="F67">
        <v>54.2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54.1</v>
      </c>
      <c r="F68">
        <v>54.1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54</v>
      </c>
      <c r="F69">
        <v>54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53.8</v>
      </c>
      <c r="F70">
        <v>53.8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53.7</v>
      </c>
      <c r="F71">
        <v>53.7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53.6</v>
      </c>
      <c r="F72">
        <v>53.6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53.5</v>
      </c>
      <c r="F73">
        <v>53.5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53.3</v>
      </c>
      <c r="F74">
        <v>53.3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53.2</v>
      </c>
      <c r="F75">
        <v>53.2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53.1</v>
      </c>
      <c r="F76">
        <v>53.1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53</v>
      </c>
      <c r="F77">
        <v>53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52.8</v>
      </c>
      <c r="F78">
        <v>52.8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52.7</v>
      </c>
      <c r="F79">
        <v>52.7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52.6</v>
      </c>
      <c r="F80">
        <v>52.6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52.5</v>
      </c>
      <c r="F81">
        <v>52.5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52.4</v>
      </c>
      <c r="F82">
        <v>52.4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52.3</v>
      </c>
      <c r="F83">
        <v>52.3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52.2</v>
      </c>
      <c r="F84">
        <v>52.2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52.1</v>
      </c>
      <c r="F85">
        <v>52.1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52</v>
      </c>
      <c r="F86">
        <v>52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51.8</v>
      </c>
      <c r="F87">
        <v>51.8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51.7</v>
      </c>
      <c r="F88">
        <v>51.7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51.6</v>
      </c>
      <c r="F89">
        <v>51.6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51.5</v>
      </c>
      <c r="F90">
        <v>51.5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51.4</v>
      </c>
      <c r="F91">
        <v>51.4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51.3</v>
      </c>
      <c r="F92">
        <v>51.3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51.2</v>
      </c>
      <c r="F93">
        <v>51.2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51.1</v>
      </c>
      <c r="F94">
        <v>51.1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51</v>
      </c>
      <c r="F95">
        <v>51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50.9</v>
      </c>
      <c r="F96">
        <v>50.9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50.9</v>
      </c>
      <c r="F97">
        <v>50.9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50.8</v>
      </c>
      <c r="F98">
        <v>50.8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50.7</v>
      </c>
      <c r="F99">
        <v>50.7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50.6</v>
      </c>
      <c r="F100">
        <v>50.6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50.5</v>
      </c>
      <c r="F101">
        <v>50.5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50.4</v>
      </c>
      <c r="F102">
        <v>50.4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50.3</v>
      </c>
      <c r="F103">
        <v>50.3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F0B1-C9C7-4A28-86FF-0E46B295327F}">
  <dimension ref="A1:L103"/>
  <sheetViews>
    <sheetView workbookViewId="0">
      <selection activeCell="G1" sqref="G1:N1048576"/>
    </sheetView>
  </sheetViews>
  <sheetFormatPr defaultColWidth="11.42578125" defaultRowHeight="15"/>
  <cols>
    <col min="1" max="6" width="10.7109375" customWidth="1"/>
  </cols>
  <sheetData>
    <row r="1" spans="1:12">
      <c r="A1" t="s">
        <v>77</v>
      </c>
      <c r="B1" t="s">
        <v>78</v>
      </c>
      <c r="C1" t="s">
        <v>79</v>
      </c>
      <c r="D1" t="s">
        <v>80</v>
      </c>
      <c r="E1" t="s">
        <v>81</v>
      </c>
      <c r="H1" t="s">
        <v>82</v>
      </c>
      <c r="J1" t="s">
        <v>83</v>
      </c>
    </row>
    <row r="2" spans="1:12">
      <c r="E2" t="s">
        <v>84</v>
      </c>
      <c r="F2" t="s">
        <v>85</v>
      </c>
      <c r="G2" t="s">
        <v>86</v>
      </c>
      <c r="J2" t="s">
        <v>87</v>
      </c>
      <c r="K2" t="s">
        <v>88</v>
      </c>
      <c r="L2" t="s">
        <v>89</v>
      </c>
    </row>
    <row r="3" spans="1:12">
      <c r="E3" t="s">
        <v>90</v>
      </c>
      <c r="F3" t="s">
        <v>90</v>
      </c>
      <c r="H3" t="s">
        <v>91</v>
      </c>
      <c r="J3" t="s">
        <v>91</v>
      </c>
      <c r="K3" t="s">
        <v>91</v>
      </c>
      <c r="L3" t="s">
        <v>91</v>
      </c>
    </row>
    <row r="4" spans="1:12">
      <c r="A4">
        <v>1</v>
      </c>
      <c r="C4" t="s">
        <v>92</v>
      </c>
      <c r="D4" t="s">
        <v>93</v>
      </c>
      <c r="E4">
        <v>84.3</v>
      </c>
      <c r="F4">
        <v>84.3</v>
      </c>
      <c r="G4" t="s">
        <v>94</v>
      </c>
      <c r="H4">
        <v>4</v>
      </c>
      <c r="I4" t="s">
        <v>95</v>
      </c>
      <c r="J4">
        <v>501</v>
      </c>
      <c r="K4">
        <v>500</v>
      </c>
      <c r="L4">
        <v>4</v>
      </c>
    </row>
    <row r="5" spans="1:12">
      <c r="A5">
        <v>2</v>
      </c>
      <c r="C5" t="s">
        <v>92</v>
      </c>
      <c r="D5" t="s">
        <v>93</v>
      </c>
      <c r="E5">
        <v>83.4</v>
      </c>
      <c r="F5">
        <v>83.4</v>
      </c>
      <c r="G5" t="s">
        <v>94</v>
      </c>
      <c r="H5">
        <v>4</v>
      </c>
      <c r="I5" t="s">
        <v>95</v>
      </c>
      <c r="J5">
        <v>502</v>
      </c>
      <c r="K5">
        <v>500</v>
      </c>
      <c r="L5">
        <v>4</v>
      </c>
    </row>
    <row r="6" spans="1:12">
      <c r="A6">
        <v>3</v>
      </c>
      <c r="C6" t="s">
        <v>92</v>
      </c>
      <c r="D6" t="s">
        <v>93</v>
      </c>
      <c r="E6">
        <v>82.2</v>
      </c>
      <c r="F6">
        <v>82.2</v>
      </c>
      <c r="G6" t="s">
        <v>94</v>
      </c>
      <c r="H6">
        <v>4</v>
      </c>
      <c r="I6" t="s">
        <v>95</v>
      </c>
      <c r="J6">
        <v>503</v>
      </c>
      <c r="K6">
        <v>500</v>
      </c>
      <c r="L6">
        <v>4</v>
      </c>
    </row>
    <row r="7" spans="1:12">
      <c r="A7">
        <v>4</v>
      </c>
      <c r="C7" t="s">
        <v>92</v>
      </c>
      <c r="D7" t="s">
        <v>93</v>
      </c>
      <c r="E7">
        <v>81</v>
      </c>
      <c r="F7">
        <v>81</v>
      </c>
      <c r="G7" t="s">
        <v>94</v>
      </c>
      <c r="H7">
        <v>4</v>
      </c>
      <c r="I7" t="s">
        <v>95</v>
      </c>
      <c r="J7">
        <v>504</v>
      </c>
      <c r="K7">
        <v>500</v>
      </c>
      <c r="L7">
        <v>4</v>
      </c>
    </row>
    <row r="8" spans="1:12">
      <c r="A8">
        <v>5</v>
      </c>
      <c r="C8" t="s">
        <v>92</v>
      </c>
      <c r="D8" t="s">
        <v>93</v>
      </c>
      <c r="E8">
        <v>79.8</v>
      </c>
      <c r="F8">
        <v>79.8</v>
      </c>
      <c r="G8" t="s">
        <v>94</v>
      </c>
      <c r="H8">
        <v>4</v>
      </c>
      <c r="I8" t="s">
        <v>95</v>
      </c>
      <c r="J8">
        <v>505</v>
      </c>
      <c r="K8">
        <v>500</v>
      </c>
      <c r="L8">
        <v>4</v>
      </c>
    </row>
    <row r="9" spans="1:12">
      <c r="A9">
        <v>6</v>
      </c>
      <c r="C9" t="s">
        <v>92</v>
      </c>
      <c r="D9" t="s">
        <v>93</v>
      </c>
      <c r="E9">
        <v>78.7</v>
      </c>
      <c r="F9">
        <v>78.7</v>
      </c>
      <c r="G9" t="s">
        <v>94</v>
      </c>
      <c r="H9">
        <v>4</v>
      </c>
      <c r="I9" t="s">
        <v>95</v>
      </c>
      <c r="J9">
        <v>506</v>
      </c>
      <c r="K9">
        <v>500</v>
      </c>
      <c r="L9">
        <v>4</v>
      </c>
    </row>
    <row r="10" spans="1:12">
      <c r="A10">
        <v>7</v>
      </c>
      <c r="C10" t="s">
        <v>92</v>
      </c>
      <c r="D10" t="s">
        <v>93</v>
      </c>
      <c r="E10">
        <v>77.599999999999994</v>
      </c>
      <c r="F10">
        <v>77.599999999999994</v>
      </c>
      <c r="G10" t="s">
        <v>94</v>
      </c>
      <c r="H10">
        <v>4</v>
      </c>
      <c r="I10" t="s">
        <v>95</v>
      </c>
      <c r="J10">
        <v>507</v>
      </c>
      <c r="K10">
        <v>500</v>
      </c>
      <c r="L10">
        <v>4</v>
      </c>
    </row>
    <row r="11" spans="1:12">
      <c r="A11">
        <v>8</v>
      </c>
      <c r="C11" t="s">
        <v>92</v>
      </c>
      <c r="D11" t="s">
        <v>93</v>
      </c>
      <c r="E11">
        <v>76.7</v>
      </c>
      <c r="F11">
        <v>76.7</v>
      </c>
      <c r="G11" t="s">
        <v>94</v>
      </c>
      <c r="H11">
        <v>4</v>
      </c>
      <c r="I11" t="s">
        <v>95</v>
      </c>
      <c r="J11">
        <v>508</v>
      </c>
      <c r="K11">
        <v>500</v>
      </c>
      <c r="L11">
        <v>4</v>
      </c>
    </row>
    <row r="12" spans="1:12">
      <c r="A12">
        <v>9</v>
      </c>
      <c r="C12" t="s">
        <v>92</v>
      </c>
      <c r="D12" t="s">
        <v>93</v>
      </c>
      <c r="E12">
        <v>75.8</v>
      </c>
      <c r="F12">
        <v>75.8</v>
      </c>
      <c r="G12" t="s">
        <v>94</v>
      </c>
      <c r="H12">
        <v>4</v>
      </c>
      <c r="I12" t="s">
        <v>95</v>
      </c>
      <c r="J12">
        <v>509</v>
      </c>
      <c r="K12">
        <v>500</v>
      </c>
      <c r="L12">
        <v>4</v>
      </c>
    </row>
    <row r="13" spans="1:12">
      <c r="A13">
        <v>10</v>
      </c>
      <c r="C13" t="s">
        <v>92</v>
      </c>
      <c r="D13" t="s">
        <v>93</v>
      </c>
      <c r="E13">
        <v>75</v>
      </c>
      <c r="F13">
        <v>75</v>
      </c>
      <c r="G13" t="s">
        <v>94</v>
      </c>
      <c r="H13">
        <v>4</v>
      </c>
      <c r="I13" t="s">
        <v>95</v>
      </c>
      <c r="J13">
        <v>510</v>
      </c>
      <c r="K13">
        <v>500</v>
      </c>
      <c r="L13">
        <v>4</v>
      </c>
    </row>
    <row r="14" spans="1:12">
      <c r="A14">
        <v>11</v>
      </c>
      <c r="C14" t="s">
        <v>92</v>
      </c>
      <c r="D14" t="s">
        <v>93</v>
      </c>
      <c r="E14">
        <v>74.2</v>
      </c>
      <c r="F14">
        <v>74.2</v>
      </c>
      <c r="G14" t="s">
        <v>94</v>
      </c>
      <c r="H14">
        <v>4</v>
      </c>
      <c r="I14" t="s">
        <v>95</v>
      </c>
      <c r="J14">
        <v>511</v>
      </c>
      <c r="K14">
        <v>500</v>
      </c>
      <c r="L14">
        <v>4</v>
      </c>
    </row>
    <row r="15" spans="1:12">
      <c r="A15">
        <v>12</v>
      </c>
      <c r="C15" t="s">
        <v>92</v>
      </c>
      <c r="D15" t="s">
        <v>93</v>
      </c>
      <c r="E15">
        <v>73.5</v>
      </c>
      <c r="F15">
        <v>73.5</v>
      </c>
      <c r="G15" t="s">
        <v>94</v>
      </c>
      <c r="H15">
        <v>4</v>
      </c>
      <c r="I15" t="s">
        <v>95</v>
      </c>
      <c r="J15">
        <v>512</v>
      </c>
      <c r="K15">
        <v>500</v>
      </c>
      <c r="L15">
        <v>4</v>
      </c>
    </row>
    <row r="16" spans="1:12">
      <c r="A16">
        <v>13</v>
      </c>
      <c r="C16" t="s">
        <v>92</v>
      </c>
      <c r="D16" t="s">
        <v>93</v>
      </c>
      <c r="E16">
        <v>72.900000000000006</v>
      </c>
      <c r="F16">
        <v>72.900000000000006</v>
      </c>
      <c r="G16" t="s">
        <v>94</v>
      </c>
      <c r="H16">
        <v>4</v>
      </c>
      <c r="I16" t="s">
        <v>95</v>
      </c>
      <c r="J16">
        <v>513</v>
      </c>
      <c r="K16">
        <v>500</v>
      </c>
      <c r="L16">
        <v>4</v>
      </c>
    </row>
    <row r="17" spans="1:12">
      <c r="A17">
        <v>14</v>
      </c>
      <c r="C17" t="s">
        <v>92</v>
      </c>
      <c r="D17" t="s">
        <v>93</v>
      </c>
      <c r="E17">
        <v>72.3</v>
      </c>
      <c r="F17">
        <v>72.3</v>
      </c>
      <c r="G17" t="s">
        <v>94</v>
      </c>
      <c r="H17">
        <v>4</v>
      </c>
      <c r="I17" t="s">
        <v>95</v>
      </c>
      <c r="J17">
        <v>514</v>
      </c>
      <c r="K17">
        <v>500</v>
      </c>
      <c r="L17">
        <v>4</v>
      </c>
    </row>
    <row r="18" spans="1:12">
      <c r="A18">
        <v>15</v>
      </c>
      <c r="C18" t="s">
        <v>92</v>
      </c>
      <c r="D18" t="s">
        <v>93</v>
      </c>
      <c r="E18">
        <v>71.7</v>
      </c>
      <c r="F18">
        <v>71.7</v>
      </c>
      <c r="G18" t="s">
        <v>94</v>
      </c>
      <c r="H18">
        <v>4</v>
      </c>
      <c r="I18" t="s">
        <v>95</v>
      </c>
      <c r="J18">
        <v>515</v>
      </c>
      <c r="K18">
        <v>500</v>
      </c>
      <c r="L18">
        <v>4</v>
      </c>
    </row>
    <row r="19" spans="1:12">
      <c r="A19">
        <v>16</v>
      </c>
      <c r="C19" t="s">
        <v>92</v>
      </c>
      <c r="D19" t="s">
        <v>93</v>
      </c>
      <c r="E19">
        <v>71.2</v>
      </c>
      <c r="F19">
        <v>71.2</v>
      </c>
      <c r="G19" t="s">
        <v>94</v>
      </c>
      <c r="H19">
        <v>4</v>
      </c>
      <c r="I19" t="s">
        <v>95</v>
      </c>
      <c r="J19">
        <v>516</v>
      </c>
      <c r="K19">
        <v>500</v>
      </c>
      <c r="L19">
        <v>4</v>
      </c>
    </row>
    <row r="20" spans="1:12">
      <c r="A20">
        <v>17</v>
      </c>
      <c r="C20" t="s">
        <v>92</v>
      </c>
      <c r="D20" t="s">
        <v>93</v>
      </c>
      <c r="E20">
        <v>70.7</v>
      </c>
      <c r="F20">
        <v>70.7</v>
      </c>
      <c r="G20" t="s">
        <v>94</v>
      </c>
      <c r="H20">
        <v>4</v>
      </c>
      <c r="I20" t="s">
        <v>95</v>
      </c>
      <c r="J20">
        <v>517</v>
      </c>
      <c r="K20">
        <v>500</v>
      </c>
      <c r="L20">
        <v>4</v>
      </c>
    </row>
    <row r="21" spans="1:12">
      <c r="A21">
        <v>18</v>
      </c>
      <c r="C21" t="s">
        <v>92</v>
      </c>
      <c r="D21" t="s">
        <v>93</v>
      </c>
      <c r="E21">
        <v>70.2</v>
      </c>
      <c r="F21">
        <v>70.2</v>
      </c>
      <c r="G21" t="s">
        <v>94</v>
      </c>
      <c r="H21">
        <v>4</v>
      </c>
      <c r="I21" t="s">
        <v>95</v>
      </c>
      <c r="J21">
        <v>518</v>
      </c>
      <c r="K21">
        <v>500</v>
      </c>
      <c r="L21">
        <v>4</v>
      </c>
    </row>
    <row r="22" spans="1:12">
      <c r="A22">
        <v>19</v>
      </c>
      <c r="C22" t="s">
        <v>92</v>
      </c>
      <c r="D22" t="s">
        <v>93</v>
      </c>
      <c r="E22">
        <v>69.7</v>
      </c>
      <c r="F22">
        <v>69.7</v>
      </c>
      <c r="G22" t="s">
        <v>94</v>
      </c>
      <c r="H22">
        <v>4</v>
      </c>
      <c r="I22" t="s">
        <v>95</v>
      </c>
      <c r="J22">
        <v>519</v>
      </c>
      <c r="K22">
        <v>500</v>
      </c>
      <c r="L22">
        <v>4</v>
      </c>
    </row>
    <row r="23" spans="1:12">
      <c r="A23">
        <v>20</v>
      </c>
      <c r="C23" t="s">
        <v>92</v>
      </c>
      <c r="D23" t="s">
        <v>93</v>
      </c>
      <c r="E23">
        <v>69.3</v>
      </c>
      <c r="F23">
        <v>69.3</v>
      </c>
      <c r="G23" t="s">
        <v>94</v>
      </c>
      <c r="H23">
        <v>4</v>
      </c>
      <c r="I23" t="s">
        <v>95</v>
      </c>
      <c r="J23">
        <v>520</v>
      </c>
      <c r="K23">
        <v>500</v>
      </c>
      <c r="L23">
        <v>4</v>
      </c>
    </row>
    <row r="24" spans="1:12">
      <c r="A24">
        <v>21</v>
      </c>
      <c r="C24" t="s">
        <v>92</v>
      </c>
      <c r="D24" t="s">
        <v>93</v>
      </c>
      <c r="E24">
        <v>68.900000000000006</v>
      </c>
      <c r="F24">
        <v>68.900000000000006</v>
      </c>
      <c r="G24" t="s">
        <v>94</v>
      </c>
      <c r="H24">
        <v>4</v>
      </c>
      <c r="I24" t="s">
        <v>95</v>
      </c>
      <c r="J24">
        <v>521</v>
      </c>
      <c r="K24">
        <v>500</v>
      </c>
      <c r="L24">
        <v>4</v>
      </c>
    </row>
    <row r="25" spans="1:12">
      <c r="A25">
        <v>22</v>
      </c>
      <c r="C25" t="s">
        <v>92</v>
      </c>
      <c r="D25" t="s">
        <v>93</v>
      </c>
      <c r="E25">
        <v>68.5</v>
      </c>
      <c r="F25">
        <v>68.5</v>
      </c>
      <c r="G25" t="s">
        <v>94</v>
      </c>
      <c r="H25">
        <v>4</v>
      </c>
      <c r="I25" t="s">
        <v>95</v>
      </c>
      <c r="J25">
        <v>522</v>
      </c>
      <c r="K25">
        <v>500</v>
      </c>
      <c r="L25">
        <v>4</v>
      </c>
    </row>
    <row r="26" spans="1:12">
      <c r="A26">
        <v>23</v>
      </c>
      <c r="C26" t="s">
        <v>92</v>
      </c>
      <c r="D26" t="s">
        <v>93</v>
      </c>
      <c r="E26">
        <v>68.099999999999994</v>
      </c>
      <c r="F26">
        <v>68.099999999999994</v>
      </c>
      <c r="G26" t="s">
        <v>94</v>
      </c>
      <c r="H26">
        <v>4</v>
      </c>
      <c r="I26" t="s">
        <v>95</v>
      </c>
      <c r="J26">
        <v>523</v>
      </c>
      <c r="K26">
        <v>500</v>
      </c>
      <c r="L26">
        <v>4</v>
      </c>
    </row>
    <row r="27" spans="1:12">
      <c r="A27">
        <v>24</v>
      </c>
      <c r="C27" t="s">
        <v>92</v>
      </c>
      <c r="D27" t="s">
        <v>93</v>
      </c>
      <c r="E27">
        <v>67.8</v>
      </c>
      <c r="F27">
        <v>67.8</v>
      </c>
      <c r="G27" t="s">
        <v>94</v>
      </c>
      <c r="H27">
        <v>4</v>
      </c>
      <c r="I27" t="s">
        <v>95</v>
      </c>
      <c r="J27">
        <v>524</v>
      </c>
      <c r="K27">
        <v>500</v>
      </c>
      <c r="L27">
        <v>4</v>
      </c>
    </row>
    <row r="28" spans="1:12">
      <c r="A28">
        <v>25</v>
      </c>
      <c r="C28" t="s">
        <v>92</v>
      </c>
      <c r="D28" t="s">
        <v>93</v>
      </c>
      <c r="E28">
        <v>67.400000000000006</v>
      </c>
      <c r="F28">
        <v>67.400000000000006</v>
      </c>
      <c r="G28" t="s">
        <v>94</v>
      </c>
      <c r="H28">
        <v>4</v>
      </c>
      <c r="I28" t="s">
        <v>95</v>
      </c>
      <c r="J28">
        <v>525</v>
      </c>
      <c r="K28">
        <v>500</v>
      </c>
      <c r="L28">
        <v>4</v>
      </c>
    </row>
    <row r="29" spans="1:12">
      <c r="A29">
        <v>26</v>
      </c>
      <c r="C29" t="s">
        <v>92</v>
      </c>
      <c r="D29" t="s">
        <v>93</v>
      </c>
      <c r="E29">
        <v>67.099999999999994</v>
      </c>
      <c r="F29">
        <v>67.099999999999994</v>
      </c>
      <c r="G29" t="s">
        <v>94</v>
      </c>
      <c r="H29">
        <v>4</v>
      </c>
      <c r="I29" t="s">
        <v>95</v>
      </c>
      <c r="J29">
        <v>526</v>
      </c>
      <c r="K29">
        <v>500</v>
      </c>
      <c r="L29">
        <v>4</v>
      </c>
    </row>
    <row r="30" spans="1:12">
      <c r="A30">
        <v>27</v>
      </c>
      <c r="C30" t="s">
        <v>92</v>
      </c>
      <c r="D30" t="s">
        <v>93</v>
      </c>
      <c r="E30">
        <v>66.7</v>
      </c>
      <c r="F30">
        <v>66.7</v>
      </c>
      <c r="G30" t="s">
        <v>94</v>
      </c>
      <c r="H30">
        <v>4</v>
      </c>
      <c r="I30" t="s">
        <v>95</v>
      </c>
      <c r="J30">
        <v>527</v>
      </c>
      <c r="K30">
        <v>500</v>
      </c>
      <c r="L30">
        <v>4</v>
      </c>
    </row>
    <row r="31" spans="1:12">
      <c r="A31">
        <v>28</v>
      </c>
      <c r="C31" t="s">
        <v>92</v>
      </c>
      <c r="D31" t="s">
        <v>93</v>
      </c>
      <c r="E31">
        <v>66.400000000000006</v>
      </c>
      <c r="F31">
        <v>66.400000000000006</v>
      </c>
      <c r="G31" t="s">
        <v>94</v>
      </c>
      <c r="H31">
        <v>4</v>
      </c>
      <c r="I31" t="s">
        <v>95</v>
      </c>
      <c r="J31">
        <v>528</v>
      </c>
      <c r="K31">
        <v>500</v>
      </c>
      <c r="L31">
        <v>4</v>
      </c>
    </row>
    <row r="32" spans="1:12">
      <c r="A32">
        <v>29</v>
      </c>
      <c r="C32" t="s">
        <v>92</v>
      </c>
      <c r="D32" t="s">
        <v>93</v>
      </c>
      <c r="E32">
        <v>66.099999999999994</v>
      </c>
      <c r="F32">
        <v>66.099999999999994</v>
      </c>
      <c r="G32" t="s">
        <v>94</v>
      </c>
      <c r="H32">
        <v>4</v>
      </c>
      <c r="I32" t="s">
        <v>95</v>
      </c>
      <c r="J32">
        <v>529</v>
      </c>
      <c r="K32">
        <v>500</v>
      </c>
      <c r="L32">
        <v>4</v>
      </c>
    </row>
    <row r="33" spans="1:12">
      <c r="A33">
        <v>30</v>
      </c>
      <c r="C33" t="s">
        <v>92</v>
      </c>
      <c r="D33" t="s">
        <v>93</v>
      </c>
      <c r="E33">
        <v>65.8</v>
      </c>
      <c r="F33">
        <v>65.8</v>
      </c>
      <c r="G33" t="s">
        <v>94</v>
      </c>
      <c r="H33">
        <v>4</v>
      </c>
      <c r="I33" t="s">
        <v>95</v>
      </c>
      <c r="J33">
        <v>530</v>
      </c>
      <c r="K33">
        <v>500</v>
      </c>
      <c r="L33">
        <v>4</v>
      </c>
    </row>
    <row r="34" spans="1:12">
      <c r="A34">
        <v>31</v>
      </c>
      <c r="C34" t="s">
        <v>92</v>
      </c>
      <c r="D34" t="s">
        <v>93</v>
      </c>
      <c r="E34">
        <v>65.599999999999994</v>
      </c>
      <c r="F34">
        <v>65.599999999999994</v>
      </c>
      <c r="G34" t="s">
        <v>94</v>
      </c>
      <c r="H34">
        <v>4</v>
      </c>
      <c r="I34" t="s">
        <v>95</v>
      </c>
      <c r="J34">
        <v>531</v>
      </c>
      <c r="K34">
        <v>500</v>
      </c>
      <c r="L34">
        <v>4</v>
      </c>
    </row>
    <row r="35" spans="1:12">
      <c r="A35">
        <v>32</v>
      </c>
      <c r="C35" t="s">
        <v>92</v>
      </c>
      <c r="D35" t="s">
        <v>93</v>
      </c>
      <c r="E35">
        <v>65.3</v>
      </c>
      <c r="F35">
        <v>65.3</v>
      </c>
      <c r="G35" t="s">
        <v>94</v>
      </c>
      <c r="H35">
        <v>4</v>
      </c>
      <c r="I35" t="s">
        <v>95</v>
      </c>
      <c r="J35">
        <v>532</v>
      </c>
      <c r="K35">
        <v>500</v>
      </c>
      <c r="L35">
        <v>4</v>
      </c>
    </row>
    <row r="36" spans="1:12">
      <c r="A36">
        <v>33</v>
      </c>
      <c r="C36" t="s">
        <v>92</v>
      </c>
      <c r="D36" t="s">
        <v>93</v>
      </c>
      <c r="E36">
        <v>65</v>
      </c>
      <c r="F36">
        <v>65</v>
      </c>
      <c r="G36" t="s">
        <v>94</v>
      </c>
      <c r="H36">
        <v>4</v>
      </c>
      <c r="I36" t="s">
        <v>95</v>
      </c>
      <c r="J36">
        <v>533</v>
      </c>
      <c r="K36">
        <v>500</v>
      </c>
      <c r="L36">
        <v>4</v>
      </c>
    </row>
    <row r="37" spans="1:12">
      <c r="A37">
        <v>34</v>
      </c>
      <c r="C37" t="s">
        <v>92</v>
      </c>
      <c r="D37" t="s">
        <v>93</v>
      </c>
      <c r="E37">
        <v>64.8</v>
      </c>
      <c r="F37">
        <v>64.8</v>
      </c>
      <c r="G37" t="s">
        <v>94</v>
      </c>
      <c r="H37">
        <v>4</v>
      </c>
      <c r="I37" t="s">
        <v>95</v>
      </c>
      <c r="J37">
        <v>534</v>
      </c>
      <c r="K37">
        <v>500</v>
      </c>
      <c r="L37">
        <v>4</v>
      </c>
    </row>
    <row r="38" spans="1:12">
      <c r="A38">
        <v>35</v>
      </c>
      <c r="C38" t="s">
        <v>92</v>
      </c>
      <c r="D38" t="s">
        <v>93</v>
      </c>
      <c r="E38">
        <v>64.5</v>
      </c>
      <c r="F38">
        <v>64.5</v>
      </c>
      <c r="G38" t="s">
        <v>94</v>
      </c>
      <c r="H38">
        <v>4</v>
      </c>
      <c r="I38" t="s">
        <v>95</v>
      </c>
      <c r="J38">
        <v>535</v>
      </c>
      <c r="K38">
        <v>500</v>
      </c>
      <c r="L38">
        <v>4</v>
      </c>
    </row>
    <row r="39" spans="1:12">
      <c r="A39">
        <v>36</v>
      </c>
      <c r="C39" t="s">
        <v>92</v>
      </c>
      <c r="D39" t="s">
        <v>93</v>
      </c>
      <c r="E39">
        <v>64.3</v>
      </c>
      <c r="F39">
        <v>64.3</v>
      </c>
      <c r="G39" t="s">
        <v>94</v>
      </c>
      <c r="H39">
        <v>4</v>
      </c>
      <c r="I39" t="s">
        <v>95</v>
      </c>
      <c r="J39">
        <v>536</v>
      </c>
      <c r="K39">
        <v>500</v>
      </c>
      <c r="L39">
        <v>4</v>
      </c>
    </row>
    <row r="40" spans="1:12">
      <c r="A40">
        <v>37</v>
      </c>
      <c r="C40" t="s">
        <v>92</v>
      </c>
      <c r="D40" t="s">
        <v>93</v>
      </c>
      <c r="E40">
        <v>64</v>
      </c>
      <c r="F40">
        <v>64</v>
      </c>
      <c r="G40" t="s">
        <v>94</v>
      </c>
      <c r="H40">
        <v>4</v>
      </c>
      <c r="I40" t="s">
        <v>95</v>
      </c>
      <c r="J40">
        <v>537</v>
      </c>
      <c r="K40">
        <v>500</v>
      </c>
      <c r="L40">
        <v>4</v>
      </c>
    </row>
    <row r="41" spans="1:12">
      <c r="A41">
        <v>38</v>
      </c>
      <c r="C41" t="s">
        <v>92</v>
      </c>
      <c r="D41" t="s">
        <v>93</v>
      </c>
      <c r="E41">
        <v>63.8</v>
      </c>
      <c r="F41">
        <v>63.8</v>
      </c>
      <c r="G41" t="s">
        <v>94</v>
      </c>
      <c r="H41">
        <v>4</v>
      </c>
      <c r="I41" t="s">
        <v>95</v>
      </c>
      <c r="J41">
        <v>538</v>
      </c>
      <c r="K41">
        <v>500</v>
      </c>
      <c r="L41">
        <v>4</v>
      </c>
    </row>
    <row r="42" spans="1:12">
      <c r="A42">
        <v>39</v>
      </c>
      <c r="C42" t="s">
        <v>92</v>
      </c>
      <c r="D42" t="s">
        <v>93</v>
      </c>
      <c r="E42">
        <v>63.6</v>
      </c>
      <c r="F42">
        <v>63.6</v>
      </c>
      <c r="G42" t="s">
        <v>94</v>
      </c>
      <c r="H42">
        <v>4</v>
      </c>
      <c r="I42" t="s">
        <v>95</v>
      </c>
      <c r="J42">
        <v>539</v>
      </c>
      <c r="K42">
        <v>500</v>
      </c>
      <c r="L42">
        <v>4</v>
      </c>
    </row>
    <row r="43" spans="1:12">
      <c r="A43">
        <v>40</v>
      </c>
      <c r="C43" t="s">
        <v>92</v>
      </c>
      <c r="D43" t="s">
        <v>93</v>
      </c>
      <c r="E43">
        <v>63.3</v>
      </c>
      <c r="F43">
        <v>63.3</v>
      </c>
      <c r="G43" t="s">
        <v>94</v>
      </c>
      <c r="H43">
        <v>4</v>
      </c>
      <c r="I43" t="s">
        <v>95</v>
      </c>
      <c r="J43">
        <v>540</v>
      </c>
      <c r="K43">
        <v>500</v>
      </c>
      <c r="L43">
        <v>4</v>
      </c>
    </row>
    <row r="44" spans="1:12">
      <c r="A44">
        <v>41</v>
      </c>
      <c r="C44" t="s">
        <v>92</v>
      </c>
      <c r="D44" t="s">
        <v>93</v>
      </c>
      <c r="E44">
        <v>63.1</v>
      </c>
      <c r="F44">
        <v>63.1</v>
      </c>
      <c r="G44" t="s">
        <v>94</v>
      </c>
      <c r="H44">
        <v>4</v>
      </c>
      <c r="I44" t="s">
        <v>95</v>
      </c>
      <c r="J44">
        <v>541</v>
      </c>
      <c r="K44">
        <v>500</v>
      </c>
      <c r="L44">
        <v>4</v>
      </c>
    </row>
    <row r="45" spans="1:12">
      <c r="A45">
        <v>42</v>
      </c>
      <c r="C45" t="s">
        <v>92</v>
      </c>
      <c r="D45" t="s">
        <v>93</v>
      </c>
      <c r="E45">
        <v>62.9</v>
      </c>
      <c r="F45">
        <v>62.9</v>
      </c>
      <c r="G45" t="s">
        <v>94</v>
      </c>
      <c r="H45">
        <v>4</v>
      </c>
      <c r="I45" t="s">
        <v>95</v>
      </c>
      <c r="J45">
        <v>542</v>
      </c>
      <c r="K45">
        <v>500</v>
      </c>
      <c r="L45">
        <v>4</v>
      </c>
    </row>
    <row r="46" spans="1:12">
      <c r="A46">
        <v>43</v>
      </c>
      <c r="C46" t="s">
        <v>92</v>
      </c>
      <c r="D46" t="s">
        <v>93</v>
      </c>
      <c r="E46">
        <v>62.7</v>
      </c>
      <c r="F46">
        <v>62.7</v>
      </c>
      <c r="G46" t="s">
        <v>94</v>
      </c>
      <c r="H46">
        <v>4</v>
      </c>
      <c r="I46" t="s">
        <v>95</v>
      </c>
      <c r="J46">
        <v>543</v>
      </c>
      <c r="K46">
        <v>500</v>
      </c>
      <c r="L46">
        <v>4</v>
      </c>
    </row>
    <row r="47" spans="1:12">
      <c r="A47">
        <v>44</v>
      </c>
      <c r="C47" t="s">
        <v>92</v>
      </c>
      <c r="D47" t="s">
        <v>93</v>
      </c>
      <c r="E47">
        <v>62.5</v>
      </c>
      <c r="F47">
        <v>62.5</v>
      </c>
      <c r="G47" t="s">
        <v>94</v>
      </c>
      <c r="H47">
        <v>4</v>
      </c>
      <c r="I47" t="s">
        <v>95</v>
      </c>
      <c r="J47">
        <v>544</v>
      </c>
      <c r="K47">
        <v>500</v>
      </c>
      <c r="L47">
        <v>4</v>
      </c>
    </row>
    <row r="48" spans="1:12">
      <c r="A48">
        <v>45</v>
      </c>
      <c r="C48" t="s">
        <v>92</v>
      </c>
      <c r="D48" t="s">
        <v>93</v>
      </c>
      <c r="E48">
        <v>62.3</v>
      </c>
      <c r="F48">
        <v>62.3</v>
      </c>
      <c r="G48" t="s">
        <v>94</v>
      </c>
      <c r="H48">
        <v>4</v>
      </c>
      <c r="I48" t="s">
        <v>95</v>
      </c>
      <c r="J48">
        <v>545</v>
      </c>
      <c r="K48">
        <v>500</v>
      </c>
      <c r="L48">
        <v>4</v>
      </c>
    </row>
    <row r="49" spans="1:12">
      <c r="A49">
        <v>46</v>
      </c>
      <c r="C49" t="s">
        <v>92</v>
      </c>
      <c r="D49" t="s">
        <v>93</v>
      </c>
      <c r="E49">
        <v>62.1</v>
      </c>
      <c r="F49">
        <v>62.1</v>
      </c>
      <c r="G49" t="s">
        <v>94</v>
      </c>
      <c r="H49">
        <v>4</v>
      </c>
      <c r="I49" t="s">
        <v>95</v>
      </c>
      <c r="J49">
        <v>546</v>
      </c>
      <c r="K49">
        <v>500</v>
      </c>
      <c r="L49">
        <v>4</v>
      </c>
    </row>
    <row r="50" spans="1:12">
      <c r="A50">
        <v>47</v>
      </c>
      <c r="C50" t="s">
        <v>92</v>
      </c>
      <c r="D50" t="s">
        <v>93</v>
      </c>
      <c r="E50">
        <v>61.9</v>
      </c>
      <c r="F50">
        <v>61.9</v>
      </c>
      <c r="G50" t="s">
        <v>94</v>
      </c>
      <c r="H50">
        <v>4</v>
      </c>
      <c r="I50" t="s">
        <v>95</v>
      </c>
      <c r="J50">
        <v>547</v>
      </c>
      <c r="K50">
        <v>500</v>
      </c>
      <c r="L50">
        <v>4</v>
      </c>
    </row>
    <row r="51" spans="1:12">
      <c r="A51">
        <v>48</v>
      </c>
      <c r="C51" t="s">
        <v>92</v>
      </c>
      <c r="D51" t="s">
        <v>93</v>
      </c>
      <c r="E51">
        <v>61.8</v>
      </c>
      <c r="F51">
        <v>61.8</v>
      </c>
      <c r="G51" t="s">
        <v>94</v>
      </c>
      <c r="H51">
        <v>4</v>
      </c>
      <c r="I51" t="s">
        <v>95</v>
      </c>
      <c r="J51">
        <v>548</v>
      </c>
      <c r="K51">
        <v>500</v>
      </c>
      <c r="L51">
        <v>4</v>
      </c>
    </row>
    <row r="52" spans="1:12">
      <c r="A52">
        <v>49</v>
      </c>
      <c r="C52" t="s">
        <v>92</v>
      </c>
      <c r="D52" t="s">
        <v>93</v>
      </c>
      <c r="E52">
        <v>61.6</v>
      </c>
      <c r="F52">
        <v>61.6</v>
      </c>
      <c r="G52" t="s">
        <v>94</v>
      </c>
      <c r="H52">
        <v>4</v>
      </c>
      <c r="I52" t="s">
        <v>95</v>
      </c>
      <c r="J52">
        <v>549</v>
      </c>
      <c r="K52">
        <v>500</v>
      </c>
      <c r="L52">
        <v>4</v>
      </c>
    </row>
    <row r="53" spans="1:12">
      <c r="A53">
        <v>50</v>
      </c>
      <c r="C53" t="s">
        <v>92</v>
      </c>
      <c r="D53" t="s">
        <v>93</v>
      </c>
      <c r="E53">
        <v>61.4</v>
      </c>
      <c r="F53">
        <v>61.4</v>
      </c>
      <c r="G53" t="s">
        <v>94</v>
      </c>
      <c r="H53">
        <v>4</v>
      </c>
      <c r="I53" t="s">
        <v>95</v>
      </c>
      <c r="J53">
        <v>550</v>
      </c>
      <c r="K53">
        <v>500</v>
      </c>
      <c r="L53">
        <v>4</v>
      </c>
    </row>
    <row r="54" spans="1:12">
      <c r="A54">
        <v>51</v>
      </c>
      <c r="C54" t="s">
        <v>92</v>
      </c>
      <c r="D54" t="s">
        <v>93</v>
      </c>
      <c r="E54">
        <v>61.2</v>
      </c>
      <c r="F54">
        <v>61.2</v>
      </c>
      <c r="G54" t="s">
        <v>94</v>
      </c>
      <c r="H54">
        <v>4</v>
      </c>
      <c r="I54" t="s">
        <v>95</v>
      </c>
      <c r="J54">
        <v>551</v>
      </c>
      <c r="K54">
        <v>500</v>
      </c>
      <c r="L54">
        <v>4</v>
      </c>
    </row>
    <row r="55" spans="1:12">
      <c r="A55">
        <v>52</v>
      </c>
      <c r="C55" t="s">
        <v>92</v>
      </c>
      <c r="D55" t="s">
        <v>93</v>
      </c>
      <c r="E55">
        <v>61.1</v>
      </c>
      <c r="F55">
        <v>61.1</v>
      </c>
      <c r="G55" t="s">
        <v>94</v>
      </c>
      <c r="H55">
        <v>4</v>
      </c>
      <c r="I55" t="s">
        <v>95</v>
      </c>
      <c r="J55">
        <v>552</v>
      </c>
      <c r="K55">
        <v>500</v>
      </c>
      <c r="L55">
        <v>4</v>
      </c>
    </row>
    <row r="56" spans="1:12">
      <c r="A56">
        <v>53</v>
      </c>
      <c r="C56" t="s">
        <v>92</v>
      </c>
      <c r="D56" t="s">
        <v>93</v>
      </c>
      <c r="E56">
        <v>60.9</v>
      </c>
      <c r="F56">
        <v>60.9</v>
      </c>
      <c r="G56" t="s">
        <v>94</v>
      </c>
      <c r="H56">
        <v>4</v>
      </c>
      <c r="I56" t="s">
        <v>95</v>
      </c>
      <c r="J56">
        <v>553</v>
      </c>
      <c r="K56">
        <v>500</v>
      </c>
      <c r="L56">
        <v>4</v>
      </c>
    </row>
    <row r="57" spans="1:12">
      <c r="A57">
        <v>54</v>
      </c>
      <c r="C57" t="s">
        <v>92</v>
      </c>
      <c r="D57" t="s">
        <v>93</v>
      </c>
      <c r="E57">
        <v>60.7</v>
      </c>
      <c r="F57">
        <v>60.7</v>
      </c>
      <c r="G57" t="s">
        <v>94</v>
      </c>
      <c r="H57">
        <v>4</v>
      </c>
      <c r="I57" t="s">
        <v>95</v>
      </c>
      <c r="J57">
        <v>554</v>
      </c>
      <c r="K57">
        <v>500</v>
      </c>
      <c r="L57">
        <v>4</v>
      </c>
    </row>
    <row r="58" spans="1:12">
      <c r="A58">
        <v>55</v>
      </c>
      <c r="C58" t="s">
        <v>92</v>
      </c>
      <c r="D58" t="s">
        <v>93</v>
      </c>
      <c r="E58">
        <v>60.6</v>
      </c>
      <c r="F58">
        <v>60.6</v>
      </c>
      <c r="G58" t="s">
        <v>94</v>
      </c>
      <c r="H58">
        <v>4</v>
      </c>
      <c r="I58" t="s">
        <v>95</v>
      </c>
      <c r="J58">
        <v>555</v>
      </c>
      <c r="K58">
        <v>500</v>
      </c>
      <c r="L58">
        <v>4</v>
      </c>
    </row>
    <row r="59" spans="1:12">
      <c r="A59">
        <v>56</v>
      </c>
      <c r="C59" t="s">
        <v>92</v>
      </c>
      <c r="D59" t="s">
        <v>93</v>
      </c>
      <c r="E59">
        <v>60.4</v>
      </c>
      <c r="F59">
        <v>60.4</v>
      </c>
      <c r="G59" t="s">
        <v>94</v>
      </c>
      <c r="H59">
        <v>4</v>
      </c>
      <c r="I59" t="s">
        <v>95</v>
      </c>
      <c r="J59">
        <v>556</v>
      </c>
      <c r="K59">
        <v>500</v>
      </c>
      <c r="L59">
        <v>4</v>
      </c>
    </row>
    <row r="60" spans="1:12">
      <c r="A60">
        <v>57</v>
      </c>
      <c r="C60" t="s">
        <v>92</v>
      </c>
      <c r="D60" t="s">
        <v>93</v>
      </c>
      <c r="E60">
        <v>60.3</v>
      </c>
      <c r="F60">
        <v>60.3</v>
      </c>
      <c r="G60" t="s">
        <v>94</v>
      </c>
      <c r="H60">
        <v>4</v>
      </c>
      <c r="I60" t="s">
        <v>95</v>
      </c>
      <c r="J60">
        <v>557</v>
      </c>
      <c r="K60">
        <v>500</v>
      </c>
      <c r="L60">
        <v>4</v>
      </c>
    </row>
    <row r="61" spans="1:12">
      <c r="A61">
        <v>58</v>
      </c>
      <c r="C61" t="s">
        <v>92</v>
      </c>
      <c r="D61" t="s">
        <v>93</v>
      </c>
      <c r="E61">
        <v>60.1</v>
      </c>
      <c r="F61">
        <v>60.1</v>
      </c>
      <c r="G61" t="s">
        <v>94</v>
      </c>
      <c r="H61">
        <v>4</v>
      </c>
      <c r="I61" t="s">
        <v>95</v>
      </c>
      <c r="J61">
        <v>558</v>
      </c>
      <c r="K61">
        <v>500</v>
      </c>
      <c r="L61">
        <v>4</v>
      </c>
    </row>
    <row r="62" spans="1:12">
      <c r="A62">
        <v>59</v>
      </c>
      <c r="C62" t="s">
        <v>92</v>
      </c>
      <c r="D62" t="s">
        <v>93</v>
      </c>
      <c r="E62">
        <v>60</v>
      </c>
      <c r="F62">
        <v>60</v>
      </c>
      <c r="G62" t="s">
        <v>94</v>
      </c>
      <c r="H62">
        <v>4</v>
      </c>
      <c r="I62" t="s">
        <v>95</v>
      </c>
      <c r="J62">
        <v>559</v>
      </c>
      <c r="K62">
        <v>500</v>
      </c>
      <c r="L62">
        <v>4</v>
      </c>
    </row>
    <row r="63" spans="1:12">
      <c r="A63">
        <v>60</v>
      </c>
      <c r="C63" t="s">
        <v>92</v>
      </c>
      <c r="D63" t="s">
        <v>93</v>
      </c>
      <c r="E63">
        <v>59.8</v>
      </c>
      <c r="F63">
        <v>59.8</v>
      </c>
      <c r="G63" t="s">
        <v>94</v>
      </c>
      <c r="H63">
        <v>4</v>
      </c>
      <c r="I63" t="s">
        <v>95</v>
      </c>
      <c r="J63">
        <v>560</v>
      </c>
      <c r="K63">
        <v>500</v>
      </c>
      <c r="L63">
        <v>4</v>
      </c>
    </row>
    <row r="64" spans="1:12">
      <c r="A64">
        <v>61</v>
      </c>
      <c r="C64" t="s">
        <v>92</v>
      </c>
      <c r="D64" t="s">
        <v>93</v>
      </c>
      <c r="E64">
        <v>59.7</v>
      </c>
      <c r="F64">
        <v>59.7</v>
      </c>
      <c r="G64" t="s">
        <v>94</v>
      </c>
      <c r="H64">
        <v>4</v>
      </c>
      <c r="I64" t="s">
        <v>95</v>
      </c>
      <c r="J64">
        <v>561</v>
      </c>
      <c r="K64">
        <v>500</v>
      </c>
      <c r="L64">
        <v>4</v>
      </c>
    </row>
    <row r="65" spans="1:12">
      <c r="A65">
        <v>62</v>
      </c>
      <c r="C65" t="s">
        <v>92</v>
      </c>
      <c r="D65" t="s">
        <v>93</v>
      </c>
      <c r="E65">
        <v>59.5</v>
      </c>
      <c r="F65">
        <v>59.5</v>
      </c>
      <c r="G65" t="s">
        <v>94</v>
      </c>
      <c r="H65">
        <v>4</v>
      </c>
      <c r="I65" t="s">
        <v>95</v>
      </c>
      <c r="J65">
        <v>562</v>
      </c>
      <c r="K65">
        <v>500</v>
      </c>
      <c r="L65">
        <v>4</v>
      </c>
    </row>
    <row r="66" spans="1:12">
      <c r="A66">
        <v>63</v>
      </c>
      <c r="C66" t="s">
        <v>92</v>
      </c>
      <c r="D66" t="s">
        <v>93</v>
      </c>
      <c r="E66">
        <v>59.4</v>
      </c>
      <c r="F66">
        <v>59.4</v>
      </c>
      <c r="G66" t="s">
        <v>94</v>
      </c>
      <c r="H66">
        <v>4</v>
      </c>
      <c r="I66" t="s">
        <v>95</v>
      </c>
      <c r="J66">
        <v>563</v>
      </c>
      <c r="K66">
        <v>500</v>
      </c>
      <c r="L66">
        <v>4</v>
      </c>
    </row>
    <row r="67" spans="1:12">
      <c r="A67">
        <v>64</v>
      </c>
      <c r="C67" t="s">
        <v>92</v>
      </c>
      <c r="D67" t="s">
        <v>93</v>
      </c>
      <c r="E67">
        <v>59.2</v>
      </c>
      <c r="F67">
        <v>59.2</v>
      </c>
      <c r="G67" t="s">
        <v>94</v>
      </c>
      <c r="H67">
        <v>4</v>
      </c>
      <c r="I67" t="s">
        <v>95</v>
      </c>
      <c r="J67">
        <v>564</v>
      </c>
      <c r="K67">
        <v>500</v>
      </c>
      <c r="L67">
        <v>4</v>
      </c>
    </row>
    <row r="68" spans="1:12">
      <c r="A68">
        <v>65</v>
      </c>
      <c r="C68" t="s">
        <v>92</v>
      </c>
      <c r="D68" t="s">
        <v>93</v>
      </c>
      <c r="E68">
        <v>59.1</v>
      </c>
      <c r="F68">
        <v>59.1</v>
      </c>
      <c r="G68" t="s">
        <v>94</v>
      </c>
      <c r="H68">
        <v>4</v>
      </c>
      <c r="I68" t="s">
        <v>95</v>
      </c>
      <c r="J68">
        <v>565</v>
      </c>
      <c r="K68">
        <v>500</v>
      </c>
      <c r="L68">
        <v>4</v>
      </c>
    </row>
    <row r="69" spans="1:12">
      <c r="A69">
        <v>66</v>
      </c>
      <c r="C69" t="s">
        <v>92</v>
      </c>
      <c r="D69" t="s">
        <v>93</v>
      </c>
      <c r="E69">
        <v>59</v>
      </c>
      <c r="F69">
        <v>59</v>
      </c>
      <c r="G69" t="s">
        <v>94</v>
      </c>
      <c r="H69">
        <v>4</v>
      </c>
      <c r="I69" t="s">
        <v>95</v>
      </c>
      <c r="J69">
        <v>566</v>
      </c>
      <c r="K69">
        <v>500</v>
      </c>
      <c r="L69">
        <v>4</v>
      </c>
    </row>
    <row r="70" spans="1:12">
      <c r="A70">
        <v>67</v>
      </c>
      <c r="C70" t="s">
        <v>92</v>
      </c>
      <c r="D70" t="s">
        <v>93</v>
      </c>
      <c r="E70">
        <v>58.8</v>
      </c>
      <c r="F70">
        <v>58.8</v>
      </c>
      <c r="G70" t="s">
        <v>94</v>
      </c>
      <c r="H70">
        <v>4</v>
      </c>
      <c r="I70" t="s">
        <v>95</v>
      </c>
      <c r="J70">
        <v>567</v>
      </c>
      <c r="K70">
        <v>500</v>
      </c>
      <c r="L70">
        <v>4</v>
      </c>
    </row>
    <row r="71" spans="1:12">
      <c r="A71">
        <v>68</v>
      </c>
      <c r="C71" t="s">
        <v>92</v>
      </c>
      <c r="D71" t="s">
        <v>93</v>
      </c>
      <c r="E71">
        <v>58.7</v>
      </c>
      <c r="F71">
        <v>58.7</v>
      </c>
      <c r="G71" t="s">
        <v>94</v>
      </c>
      <c r="H71">
        <v>4</v>
      </c>
      <c r="I71" t="s">
        <v>95</v>
      </c>
      <c r="J71">
        <v>568</v>
      </c>
      <c r="K71">
        <v>500</v>
      </c>
      <c r="L71">
        <v>4</v>
      </c>
    </row>
    <row r="72" spans="1:12">
      <c r="A72">
        <v>69</v>
      </c>
      <c r="C72" t="s">
        <v>92</v>
      </c>
      <c r="D72" t="s">
        <v>93</v>
      </c>
      <c r="E72">
        <v>58.6</v>
      </c>
      <c r="F72">
        <v>58.6</v>
      </c>
      <c r="G72" t="s">
        <v>94</v>
      </c>
      <c r="H72">
        <v>4</v>
      </c>
      <c r="I72" t="s">
        <v>95</v>
      </c>
      <c r="J72">
        <v>569</v>
      </c>
      <c r="K72">
        <v>500</v>
      </c>
      <c r="L72">
        <v>4</v>
      </c>
    </row>
    <row r="73" spans="1:12">
      <c r="A73">
        <v>70</v>
      </c>
      <c r="C73" t="s">
        <v>92</v>
      </c>
      <c r="D73" t="s">
        <v>93</v>
      </c>
      <c r="E73">
        <v>58.5</v>
      </c>
      <c r="F73">
        <v>58.5</v>
      </c>
      <c r="G73" t="s">
        <v>94</v>
      </c>
      <c r="H73">
        <v>4</v>
      </c>
      <c r="I73" t="s">
        <v>95</v>
      </c>
      <c r="J73">
        <v>570</v>
      </c>
      <c r="K73">
        <v>500</v>
      </c>
      <c r="L73">
        <v>4</v>
      </c>
    </row>
    <row r="74" spans="1:12">
      <c r="A74">
        <v>71</v>
      </c>
      <c r="C74" t="s">
        <v>92</v>
      </c>
      <c r="D74" t="s">
        <v>93</v>
      </c>
      <c r="E74">
        <v>58.3</v>
      </c>
      <c r="F74">
        <v>58.3</v>
      </c>
      <c r="G74" t="s">
        <v>94</v>
      </c>
      <c r="H74">
        <v>4</v>
      </c>
      <c r="I74" t="s">
        <v>95</v>
      </c>
      <c r="J74">
        <v>571</v>
      </c>
      <c r="K74">
        <v>500</v>
      </c>
      <c r="L74">
        <v>4</v>
      </c>
    </row>
    <row r="75" spans="1:12">
      <c r="A75">
        <v>72</v>
      </c>
      <c r="C75" t="s">
        <v>92</v>
      </c>
      <c r="D75" t="s">
        <v>93</v>
      </c>
      <c r="E75">
        <v>58.2</v>
      </c>
      <c r="F75">
        <v>58.2</v>
      </c>
      <c r="G75" t="s">
        <v>94</v>
      </c>
      <c r="H75">
        <v>4</v>
      </c>
      <c r="I75" t="s">
        <v>95</v>
      </c>
      <c r="J75">
        <v>572</v>
      </c>
      <c r="K75">
        <v>500</v>
      </c>
      <c r="L75">
        <v>4</v>
      </c>
    </row>
    <row r="76" spans="1:12">
      <c r="A76">
        <v>73</v>
      </c>
      <c r="C76" t="s">
        <v>92</v>
      </c>
      <c r="D76" t="s">
        <v>93</v>
      </c>
      <c r="E76">
        <v>58.1</v>
      </c>
      <c r="F76">
        <v>58.1</v>
      </c>
      <c r="G76" t="s">
        <v>94</v>
      </c>
      <c r="H76">
        <v>4</v>
      </c>
      <c r="I76" t="s">
        <v>95</v>
      </c>
      <c r="J76">
        <v>573</v>
      </c>
      <c r="K76">
        <v>500</v>
      </c>
      <c r="L76">
        <v>4</v>
      </c>
    </row>
    <row r="77" spans="1:12">
      <c r="A77">
        <v>74</v>
      </c>
      <c r="C77" t="s">
        <v>92</v>
      </c>
      <c r="D77" t="s">
        <v>93</v>
      </c>
      <c r="E77">
        <v>58</v>
      </c>
      <c r="F77">
        <v>58</v>
      </c>
      <c r="G77" t="s">
        <v>94</v>
      </c>
      <c r="H77">
        <v>4</v>
      </c>
      <c r="I77" t="s">
        <v>95</v>
      </c>
      <c r="J77">
        <v>574</v>
      </c>
      <c r="K77">
        <v>500</v>
      </c>
      <c r="L77">
        <v>4</v>
      </c>
    </row>
    <row r="78" spans="1:12">
      <c r="A78">
        <v>75</v>
      </c>
      <c r="C78" t="s">
        <v>92</v>
      </c>
      <c r="D78" t="s">
        <v>93</v>
      </c>
      <c r="E78">
        <v>57.8</v>
      </c>
      <c r="F78">
        <v>57.8</v>
      </c>
      <c r="G78" t="s">
        <v>94</v>
      </c>
      <c r="H78">
        <v>4</v>
      </c>
      <c r="I78" t="s">
        <v>95</v>
      </c>
      <c r="J78">
        <v>575</v>
      </c>
      <c r="K78">
        <v>500</v>
      </c>
      <c r="L78">
        <v>4</v>
      </c>
    </row>
    <row r="79" spans="1:12">
      <c r="A79">
        <v>76</v>
      </c>
      <c r="C79" t="s">
        <v>92</v>
      </c>
      <c r="D79" t="s">
        <v>93</v>
      </c>
      <c r="E79">
        <v>57.7</v>
      </c>
      <c r="F79">
        <v>57.7</v>
      </c>
      <c r="G79" t="s">
        <v>94</v>
      </c>
      <c r="H79">
        <v>4</v>
      </c>
      <c r="I79" t="s">
        <v>95</v>
      </c>
      <c r="J79">
        <v>576</v>
      </c>
      <c r="K79">
        <v>500</v>
      </c>
      <c r="L79">
        <v>4</v>
      </c>
    </row>
    <row r="80" spans="1:12">
      <c r="A80">
        <v>77</v>
      </c>
      <c r="C80" t="s">
        <v>92</v>
      </c>
      <c r="D80" t="s">
        <v>93</v>
      </c>
      <c r="E80">
        <v>57.6</v>
      </c>
      <c r="F80">
        <v>57.6</v>
      </c>
      <c r="G80" t="s">
        <v>94</v>
      </c>
      <c r="H80">
        <v>4</v>
      </c>
      <c r="I80" t="s">
        <v>95</v>
      </c>
      <c r="J80">
        <v>577</v>
      </c>
      <c r="K80">
        <v>500</v>
      </c>
      <c r="L80">
        <v>4</v>
      </c>
    </row>
    <row r="81" spans="1:12">
      <c r="A81">
        <v>78</v>
      </c>
      <c r="C81" t="s">
        <v>92</v>
      </c>
      <c r="D81" t="s">
        <v>93</v>
      </c>
      <c r="E81">
        <v>57.5</v>
      </c>
      <c r="F81">
        <v>57.5</v>
      </c>
      <c r="G81" t="s">
        <v>94</v>
      </c>
      <c r="H81">
        <v>4</v>
      </c>
      <c r="I81" t="s">
        <v>95</v>
      </c>
      <c r="J81">
        <v>578</v>
      </c>
      <c r="K81">
        <v>500</v>
      </c>
      <c r="L81">
        <v>4</v>
      </c>
    </row>
    <row r="82" spans="1:12">
      <c r="A82">
        <v>79</v>
      </c>
      <c r="C82" t="s">
        <v>92</v>
      </c>
      <c r="D82" t="s">
        <v>93</v>
      </c>
      <c r="E82">
        <v>57.4</v>
      </c>
      <c r="F82">
        <v>57.4</v>
      </c>
      <c r="G82" t="s">
        <v>94</v>
      </c>
      <c r="H82">
        <v>4</v>
      </c>
      <c r="I82" t="s">
        <v>95</v>
      </c>
      <c r="J82">
        <v>579</v>
      </c>
      <c r="K82">
        <v>500</v>
      </c>
      <c r="L82">
        <v>4</v>
      </c>
    </row>
    <row r="83" spans="1:12">
      <c r="A83">
        <v>80</v>
      </c>
      <c r="C83" t="s">
        <v>92</v>
      </c>
      <c r="D83" t="s">
        <v>93</v>
      </c>
      <c r="E83">
        <v>57.3</v>
      </c>
      <c r="F83">
        <v>57.3</v>
      </c>
      <c r="G83" t="s">
        <v>94</v>
      </c>
      <c r="H83">
        <v>4</v>
      </c>
      <c r="I83" t="s">
        <v>95</v>
      </c>
      <c r="J83">
        <v>580</v>
      </c>
      <c r="K83">
        <v>500</v>
      </c>
      <c r="L83">
        <v>4</v>
      </c>
    </row>
    <row r="84" spans="1:12">
      <c r="A84">
        <v>81</v>
      </c>
      <c r="C84" t="s">
        <v>92</v>
      </c>
      <c r="D84" t="s">
        <v>93</v>
      </c>
      <c r="E84">
        <v>57.2</v>
      </c>
      <c r="F84">
        <v>57.2</v>
      </c>
      <c r="G84" t="s">
        <v>94</v>
      </c>
      <c r="H84">
        <v>4</v>
      </c>
      <c r="I84" t="s">
        <v>95</v>
      </c>
      <c r="J84">
        <v>581</v>
      </c>
      <c r="K84">
        <v>500</v>
      </c>
      <c r="L84">
        <v>4</v>
      </c>
    </row>
    <row r="85" spans="1:12">
      <c r="A85">
        <v>82</v>
      </c>
      <c r="C85" t="s">
        <v>92</v>
      </c>
      <c r="D85" t="s">
        <v>93</v>
      </c>
      <c r="E85">
        <v>57.1</v>
      </c>
      <c r="F85">
        <v>57.1</v>
      </c>
      <c r="G85" t="s">
        <v>94</v>
      </c>
      <c r="H85">
        <v>4</v>
      </c>
      <c r="I85" t="s">
        <v>95</v>
      </c>
      <c r="J85">
        <v>582</v>
      </c>
      <c r="K85">
        <v>500</v>
      </c>
      <c r="L85">
        <v>4</v>
      </c>
    </row>
    <row r="86" spans="1:12">
      <c r="A86">
        <v>83</v>
      </c>
      <c r="C86" t="s">
        <v>92</v>
      </c>
      <c r="D86" t="s">
        <v>93</v>
      </c>
      <c r="E86">
        <v>57</v>
      </c>
      <c r="F86">
        <v>57</v>
      </c>
      <c r="G86" t="s">
        <v>94</v>
      </c>
      <c r="H86">
        <v>4</v>
      </c>
      <c r="I86" t="s">
        <v>95</v>
      </c>
      <c r="J86">
        <v>583</v>
      </c>
      <c r="K86">
        <v>500</v>
      </c>
      <c r="L86">
        <v>4</v>
      </c>
    </row>
    <row r="87" spans="1:12">
      <c r="A87">
        <v>84</v>
      </c>
      <c r="C87" t="s">
        <v>92</v>
      </c>
      <c r="D87" t="s">
        <v>93</v>
      </c>
      <c r="E87">
        <v>56.8</v>
      </c>
      <c r="F87">
        <v>56.8</v>
      </c>
      <c r="G87" t="s">
        <v>94</v>
      </c>
      <c r="H87">
        <v>4</v>
      </c>
      <c r="I87" t="s">
        <v>95</v>
      </c>
      <c r="J87">
        <v>584</v>
      </c>
      <c r="K87">
        <v>500</v>
      </c>
      <c r="L87">
        <v>4</v>
      </c>
    </row>
    <row r="88" spans="1:12">
      <c r="A88">
        <v>85</v>
      </c>
      <c r="C88" t="s">
        <v>92</v>
      </c>
      <c r="D88" t="s">
        <v>93</v>
      </c>
      <c r="E88">
        <v>56.7</v>
      </c>
      <c r="F88">
        <v>56.7</v>
      </c>
      <c r="G88" t="s">
        <v>94</v>
      </c>
      <c r="H88">
        <v>4</v>
      </c>
      <c r="I88" t="s">
        <v>95</v>
      </c>
      <c r="J88">
        <v>585</v>
      </c>
      <c r="K88">
        <v>500</v>
      </c>
      <c r="L88">
        <v>4</v>
      </c>
    </row>
    <row r="89" spans="1:12">
      <c r="A89">
        <v>86</v>
      </c>
      <c r="C89" t="s">
        <v>92</v>
      </c>
      <c r="D89" t="s">
        <v>93</v>
      </c>
      <c r="E89">
        <v>56.6</v>
      </c>
      <c r="F89">
        <v>56.6</v>
      </c>
      <c r="G89" t="s">
        <v>94</v>
      </c>
      <c r="H89">
        <v>4</v>
      </c>
      <c r="I89" t="s">
        <v>95</v>
      </c>
      <c r="J89">
        <v>586</v>
      </c>
      <c r="K89">
        <v>500</v>
      </c>
      <c r="L89">
        <v>4</v>
      </c>
    </row>
    <row r="90" spans="1:12">
      <c r="A90">
        <v>87</v>
      </c>
      <c r="C90" t="s">
        <v>92</v>
      </c>
      <c r="D90" t="s">
        <v>93</v>
      </c>
      <c r="E90">
        <v>56.5</v>
      </c>
      <c r="F90">
        <v>56.5</v>
      </c>
      <c r="G90" t="s">
        <v>94</v>
      </c>
      <c r="H90">
        <v>4</v>
      </c>
      <c r="I90" t="s">
        <v>95</v>
      </c>
      <c r="J90">
        <v>587</v>
      </c>
      <c r="K90">
        <v>500</v>
      </c>
      <c r="L90">
        <v>4</v>
      </c>
    </row>
    <row r="91" spans="1:12">
      <c r="A91">
        <v>88</v>
      </c>
      <c r="C91" t="s">
        <v>92</v>
      </c>
      <c r="D91" t="s">
        <v>93</v>
      </c>
      <c r="E91">
        <v>56.4</v>
      </c>
      <c r="F91">
        <v>56.4</v>
      </c>
      <c r="G91" t="s">
        <v>94</v>
      </c>
      <c r="H91">
        <v>4</v>
      </c>
      <c r="I91" t="s">
        <v>95</v>
      </c>
      <c r="J91">
        <v>588</v>
      </c>
      <c r="K91">
        <v>500</v>
      </c>
      <c r="L91">
        <v>4</v>
      </c>
    </row>
    <row r="92" spans="1:12">
      <c r="A92">
        <v>89</v>
      </c>
      <c r="C92" t="s">
        <v>92</v>
      </c>
      <c r="D92" t="s">
        <v>93</v>
      </c>
      <c r="E92">
        <v>56.3</v>
      </c>
      <c r="F92">
        <v>56.3</v>
      </c>
      <c r="G92" t="s">
        <v>94</v>
      </c>
      <c r="H92">
        <v>4</v>
      </c>
      <c r="I92" t="s">
        <v>95</v>
      </c>
      <c r="J92">
        <v>589</v>
      </c>
      <c r="K92">
        <v>500</v>
      </c>
      <c r="L92">
        <v>4</v>
      </c>
    </row>
    <row r="93" spans="1:12">
      <c r="A93">
        <v>90</v>
      </c>
      <c r="C93" t="s">
        <v>92</v>
      </c>
      <c r="D93" t="s">
        <v>93</v>
      </c>
      <c r="E93">
        <v>56.2</v>
      </c>
      <c r="F93">
        <v>56.2</v>
      </c>
      <c r="G93" t="s">
        <v>94</v>
      </c>
      <c r="H93">
        <v>4</v>
      </c>
      <c r="I93" t="s">
        <v>95</v>
      </c>
      <c r="J93">
        <v>590</v>
      </c>
      <c r="K93">
        <v>500</v>
      </c>
      <c r="L93">
        <v>4</v>
      </c>
    </row>
    <row r="94" spans="1:12">
      <c r="A94">
        <v>91</v>
      </c>
      <c r="C94" t="s">
        <v>92</v>
      </c>
      <c r="D94" t="s">
        <v>93</v>
      </c>
      <c r="E94">
        <v>56.1</v>
      </c>
      <c r="F94">
        <v>56.1</v>
      </c>
      <c r="G94" t="s">
        <v>94</v>
      </c>
      <c r="H94">
        <v>4</v>
      </c>
      <c r="I94" t="s">
        <v>95</v>
      </c>
      <c r="J94">
        <v>591</v>
      </c>
      <c r="K94">
        <v>500</v>
      </c>
      <c r="L94">
        <v>4</v>
      </c>
    </row>
    <row r="95" spans="1:12">
      <c r="A95">
        <v>92</v>
      </c>
      <c r="C95" t="s">
        <v>92</v>
      </c>
      <c r="D95" t="s">
        <v>93</v>
      </c>
      <c r="E95">
        <v>56</v>
      </c>
      <c r="F95">
        <v>56</v>
      </c>
      <c r="G95" t="s">
        <v>94</v>
      </c>
      <c r="H95">
        <v>4</v>
      </c>
      <c r="I95" t="s">
        <v>95</v>
      </c>
      <c r="J95">
        <v>592</v>
      </c>
      <c r="K95">
        <v>500</v>
      </c>
      <c r="L95">
        <v>4</v>
      </c>
    </row>
    <row r="96" spans="1:12">
      <c r="A96">
        <v>93</v>
      </c>
      <c r="C96" t="s">
        <v>92</v>
      </c>
      <c r="D96" t="s">
        <v>93</v>
      </c>
      <c r="E96">
        <v>55.9</v>
      </c>
      <c r="F96">
        <v>55.9</v>
      </c>
      <c r="G96" t="s">
        <v>94</v>
      </c>
      <c r="H96">
        <v>4</v>
      </c>
      <c r="I96" t="s">
        <v>95</v>
      </c>
      <c r="J96">
        <v>593</v>
      </c>
      <c r="K96">
        <v>500</v>
      </c>
      <c r="L96">
        <v>4</v>
      </c>
    </row>
    <row r="97" spans="1:12">
      <c r="A97">
        <v>94</v>
      </c>
      <c r="C97" t="s">
        <v>92</v>
      </c>
      <c r="D97" t="s">
        <v>93</v>
      </c>
      <c r="E97">
        <v>55.9</v>
      </c>
      <c r="F97">
        <v>55.9</v>
      </c>
      <c r="G97" t="s">
        <v>94</v>
      </c>
      <c r="H97">
        <v>4</v>
      </c>
      <c r="I97" t="s">
        <v>95</v>
      </c>
      <c r="J97">
        <v>594</v>
      </c>
      <c r="K97">
        <v>500</v>
      </c>
      <c r="L97">
        <v>4</v>
      </c>
    </row>
    <row r="98" spans="1:12">
      <c r="A98">
        <v>95</v>
      </c>
      <c r="C98" t="s">
        <v>92</v>
      </c>
      <c r="D98" t="s">
        <v>93</v>
      </c>
      <c r="E98">
        <v>55.8</v>
      </c>
      <c r="F98">
        <v>55.8</v>
      </c>
      <c r="G98" t="s">
        <v>94</v>
      </c>
      <c r="H98">
        <v>4</v>
      </c>
      <c r="I98" t="s">
        <v>95</v>
      </c>
      <c r="J98">
        <v>595</v>
      </c>
      <c r="K98">
        <v>500</v>
      </c>
      <c r="L98">
        <v>4</v>
      </c>
    </row>
    <row r="99" spans="1:12">
      <c r="A99">
        <v>96</v>
      </c>
      <c r="C99" t="s">
        <v>92</v>
      </c>
      <c r="D99" t="s">
        <v>93</v>
      </c>
      <c r="E99">
        <v>55.7</v>
      </c>
      <c r="F99">
        <v>55.7</v>
      </c>
      <c r="G99" t="s">
        <v>94</v>
      </c>
      <c r="H99">
        <v>4</v>
      </c>
      <c r="I99" t="s">
        <v>95</v>
      </c>
      <c r="J99">
        <v>596</v>
      </c>
      <c r="K99">
        <v>500</v>
      </c>
      <c r="L99">
        <v>4</v>
      </c>
    </row>
    <row r="100" spans="1:12">
      <c r="A100">
        <v>97</v>
      </c>
      <c r="C100" t="s">
        <v>92</v>
      </c>
      <c r="D100" t="s">
        <v>93</v>
      </c>
      <c r="E100">
        <v>55.6</v>
      </c>
      <c r="F100">
        <v>55.6</v>
      </c>
      <c r="G100" t="s">
        <v>94</v>
      </c>
      <c r="H100">
        <v>4</v>
      </c>
      <c r="I100" t="s">
        <v>95</v>
      </c>
      <c r="J100">
        <v>597</v>
      </c>
      <c r="K100">
        <v>500</v>
      </c>
      <c r="L100">
        <v>4</v>
      </c>
    </row>
    <row r="101" spans="1:12">
      <c r="A101">
        <v>98</v>
      </c>
      <c r="C101" t="s">
        <v>92</v>
      </c>
      <c r="D101" t="s">
        <v>93</v>
      </c>
      <c r="E101">
        <v>55.5</v>
      </c>
      <c r="F101">
        <v>55.5</v>
      </c>
      <c r="G101" t="s">
        <v>94</v>
      </c>
      <c r="H101">
        <v>4</v>
      </c>
      <c r="I101" t="s">
        <v>95</v>
      </c>
      <c r="J101">
        <v>598</v>
      </c>
      <c r="K101">
        <v>500</v>
      </c>
      <c r="L101">
        <v>4</v>
      </c>
    </row>
    <row r="102" spans="1:12">
      <c r="A102">
        <v>99</v>
      </c>
      <c r="C102" t="s">
        <v>92</v>
      </c>
      <c r="D102" t="s">
        <v>93</v>
      </c>
      <c r="E102">
        <v>55.4</v>
      </c>
      <c r="F102">
        <v>55.4</v>
      </c>
      <c r="G102" t="s">
        <v>94</v>
      </c>
      <c r="H102">
        <v>4</v>
      </c>
      <c r="I102" t="s">
        <v>95</v>
      </c>
      <c r="J102">
        <v>599</v>
      </c>
      <c r="K102">
        <v>500</v>
      </c>
      <c r="L102">
        <v>4</v>
      </c>
    </row>
    <row r="103" spans="1:12">
      <c r="A103">
        <v>100</v>
      </c>
      <c r="C103" t="s">
        <v>92</v>
      </c>
      <c r="D103" t="s">
        <v>93</v>
      </c>
      <c r="E103">
        <v>55.3</v>
      </c>
      <c r="F103">
        <v>55.3</v>
      </c>
      <c r="G103" t="s">
        <v>94</v>
      </c>
      <c r="H103">
        <v>4</v>
      </c>
      <c r="I103" t="s">
        <v>95</v>
      </c>
      <c r="J103">
        <v>600</v>
      </c>
      <c r="K103">
        <v>500</v>
      </c>
      <c r="L103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On</dc:creator>
  <cp:keywords/>
  <dc:description/>
  <cp:lastModifiedBy>i:0#.f|membership|kevin.on@onakustik.onmicrosoft.com</cp:lastModifiedBy>
  <cp:revision/>
  <dcterms:created xsi:type="dcterms:W3CDTF">2015-06-05T18:19:34Z</dcterms:created>
  <dcterms:modified xsi:type="dcterms:W3CDTF">2026-02-13T11:06:10Z</dcterms:modified>
  <cp:category/>
  <cp:contentStatus/>
</cp:coreProperties>
</file>